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F31" lockStructure="1"/>
  <bookViews>
    <workbookView xWindow="480" yWindow="360" windowWidth="15480" windowHeight="7650"/>
  </bookViews>
  <sheets>
    <sheet name="Thong tin ung vien" sheetId="1" r:id="rId1"/>
    <sheet name="Cai dat hientp" sheetId="2" state="hidden" r:id="rId2"/>
    <sheet name="Database TD" sheetId="3" state="hidden" r:id="rId3"/>
  </sheets>
  <externalReferences>
    <externalReference r:id="rId4"/>
  </externalReferences>
  <definedNames>
    <definedName name="Donvi">Donvi_[Đơn vị]</definedName>
    <definedName name="Gioitinh">Gioitinh_[Giới tính]</definedName>
    <definedName name="Loaihinh">Loaihinh_[Loại hình đào tạo]</definedName>
    <definedName name="Nam">Nam_[Năm]</definedName>
    <definedName name="Ngay">Ngay_[Ngày]</definedName>
    <definedName name="Nguon">Nguon_[Nguồn]</definedName>
    <definedName name="NguonTD">[1]!Nguon_TD[Nguồn]</definedName>
    <definedName name="_xlnm.Print_Area" localSheetId="0">'Thong tin ung vien'!$A$1:$Y$98</definedName>
    <definedName name="Quanhe">Quan_he[Quan hệ]</definedName>
    <definedName name="Quanhuyen">Ma_QH[Quận, huyện]</definedName>
    <definedName name="Thang">Thang_[Tháng]</definedName>
    <definedName name="TinhTP">Ma_TinhTP[Tỉnh, Thành phố]</definedName>
    <definedName name="Tinhtrang">Tinhtrang_[Tình trạng]</definedName>
    <definedName name="Trinhdo">Trinhdo_[Trình độ]</definedName>
    <definedName name="Vitri">Vitri_[Vị trí]</definedName>
    <definedName name="Xeploai">Xeploai_[Xếp loại]</definedName>
  </definedNames>
  <calcPr calcId="145621" calcMode="manual"/>
  <fileRecoveryPr repairLoad="1"/>
</workbook>
</file>

<file path=xl/calcChain.xml><?xml version="1.0" encoding="utf-8"?>
<calcChain xmlns="http://schemas.openxmlformats.org/spreadsheetml/2006/main">
  <c r="BJ2" i="3" l="1"/>
  <c r="BI2" i="3"/>
  <c r="BH2" i="3"/>
  <c r="BG2" i="3"/>
  <c r="BF2" i="3"/>
  <c r="BE2" i="3"/>
  <c r="BD2" i="3"/>
  <c r="BA2" i="3"/>
  <c r="AZ2" i="3"/>
  <c r="AW2" i="3"/>
  <c r="AV2" i="3"/>
  <c r="AS2" i="3"/>
  <c r="AR2" i="3"/>
  <c r="AP2" i="3"/>
  <c r="AO2" i="3"/>
  <c r="AN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W2" i="3"/>
  <c r="X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F2" i="3"/>
  <c r="G2" i="3"/>
  <c r="E2" i="3"/>
  <c r="P78" i="1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J679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AD3" i="2"/>
  <c r="I28" i="2"/>
  <c r="AO3" i="2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</calcChain>
</file>

<file path=xl/comments1.xml><?xml version="1.0" encoding="utf-8"?>
<comments xmlns="http://schemas.openxmlformats.org/spreadsheetml/2006/main">
  <authors>
    <author>Author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 xml:space="preserve">Author:
Công thức: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Kết quả pv_Mã vị trí_Họ và tên</t>
        </r>
        <r>
          <rPr>
            <sz val="9"/>
            <color indexed="81"/>
            <rFont val="Tahoma"/>
            <family val="2"/>
          </rPr>
          <t xml:space="preserve">
- K: Không sơ vấn
- KDSV: Không đạt sơ vấn
- DSV: Đạt sơ vấn
- DPV1: Đạt pv 1
- DPV2: Đạt pv 2
- DNV: Đạt nhận việc</t>
        </r>
      </text>
    </comment>
    <comment ref="T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Bổ sung thêm</t>
        </r>
      </text>
    </comment>
    <comment ref="AT1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Nhập liệu
</t>
        </r>
      </text>
    </comment>
    <comment ref="AU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Theo sự thỏa thuận giữa Cty và ứng viên</t>
        </r>
      </text>
    </comment>
  </commentList>
</comments>
</file>

<file path=xl/sharedStrings.xml><?xml version="1.0" encoding="utf-8"?>
<sst xmlns="http://schemas.openxmlformats.org/spreadsheetml/2006/main" count="2560" uniqueCount="1700">
  <si>
    <t>Số CMND:</t>
  </si>
  <si>
    <t>Ngày cấp:</t>
  </si>
  <si>
    <t>Nơi cấp:</t>
  </si>
  <si>
    <t>Chiều cao:</t>
  </si>
  <si>
    <t>Cân nặng:</t>
  </si>
  <si>
    <t>Dân tộc:</t>
  </si>
  <si>
    <t>Tôn giáo:</t>
  </si>
  <si>
    <t>Hôn nhân:</t>
  </si>
  <si>
    <t>Hộ khẩu thường trú:</t>
  </si>
  <si>
    <t>Chỗ ở hiện nay:</t>
  </si>
  <si>
    <t>Điện thoại bàn:</t>
  </si>
  <si>
    <t>Điện thoại di động:</t>
  </si>
  <si>
    <t>Nơi sinh:</t>
  </si>
  <si>
    <t>Ngày sinh:</t>
  </si>
  <si>
    <t>Giới tính:</t>
  </si>
  <si>
    <t>Email:</t>
  </si>
  <si>
    <t>Điện thoại:</t>
  </si>
  <si>
    <t xml:space="preserve">Khi cần báo tin cho: </t>
  </si>
  <si>
    <t>Quan hệ:</t>
  </si>
  <si>
    <t>Vị trí, chức danh dự tuyển:</t>
  </si>
  <si>
    <t xml:space="preserve">Vị trí, chức danh dự tuyển khác: </t>
  </si>
  <si>
    <t>Tỉnh, thành muốn làm việc:</t>
  </si>
  <si>
    <t>Tỉnh, thành muốn làm việc khác:</t>
  </si>
  <si>
    <t>Thu nhập đề nghị:</t>
  </si>
  <si>
    <t>Ngày có thể tiếp nhận công việc:</t>
  </si>
  <si>
    <t>Thời gian bắt đầu</t>
  </si>
  <si>
    <t>Thời gian kết thúc</t>
  </si>
  <si>
    <t>Tên trường, đơn vị đào tạo</t>
  </si>
  <si>
    <t>Chuyên ngành</t>
  </si>
  <si>
    <t>Bằng cấp, chứng chỉ</t>
  </si>
  <si>
    <t>Loại hình đào tạo</t>
  </si>
  <si>
    <t>Xếp loại</t>
  </si>
  <si>
    <t>Ngày cấp</t>
  </si>
  <si>
    <t>Nơi cấp</t>
  </si>
  <si>
    <t>Tự đánh giá khả năng hiện tại của bạn</t>
  </si>
  <si>
    <t>Tên đơn vị, địa chỉ</t>
  </si>
  <si>
    <t>Lĩnh vực hoạt động</t>
  </si>
  <si>
    <t>Tổng số lao động/doanh số</t>
  </si>
  <si>
    <t>Chức danh</t>
  </si>
  <si>
    <t>Lý do thôi việc</t>
  </si>
  <si>
    <t>Mô tả ngắn gọn công việc đã làm và họ tên, điện thoại, email của lãnh đạo trực tiếp; số nhân viên phụ trách (nếu công việc là quản lý):</t>
  </si>
  <si>
    <t>Số điện thoại:</t>
  </si>
  <si>
    <t>Khen thưởng:</t>
  </si>
  <si>
    <t>Kỷ luật:</t>
  </si>
  <si>
    <t>Lý do bạn muốn làm việc tại Dongtam Group/hoặc những hiểu biết của bạn về Dongtam Group?</t>
  </si>
  <si>
    <t>Những dự định cho tương lai và định hướng, mục tiêu nghề nghiệp của bạn trong thời gian tới?</t>
  </si>
  <si>
    <t>Tính cách/ Sở thích?</t>
  </si>
  <si>
    <t>Ưu điểm?</t>
  </si>
  <si>
    <t>Khuyết điểm?</t>
  </si>
  <si>
    <t>Do yêu cầu công tác, bạn có sẵn lòng nhận điều động đến địa phương khác cách xa nơi sinh sống?</t>
  </si>
  <si>
    <t>Bạn có người thân hay bạn bè đã/đang làm việc tại Dongtam Group?</t>
  </si>
  <si>
    <t>Nơi làm việc:</t>
  </si>
  <si>
    <t>Bạn biết thông tin tuyển dụng của Dongtam Group từ?</t>
  </si>
  <si>
    <t>Quan hệ</t>
  </si>
  <si>
    <t>Họ và tên</t>
  </si>
  <si>
    <t>Năm sinh</t>
  </si>
  <si>
    <t>Nghê nghiệp</t>
  </si>
  <si>
    <t>Nơi công tác</t>
  </si>
  <si>
    <t>Địa chỉ thường trú</t>
  </si>
  <si>
    <t>Tôi cam kết các thông tin trên đây là chính xác và đồng ý để Công ty xác minh cũng như chịu trách nhiệm về tính chính xác của những thông tin này.</t>
  </si>
  <si>
    <t>(Ký và ghi rõ họ tên)</t>
  </si>
  <si>
    <t>tháng</t>
  </si>
  <si>
    <t>năm</t>
  </si>
  <si>
    <t>THÔNG TIN ỨNG VIÊN</t>
  </si>
  <si>
    <t>(Ứng viên vui lòng điền đầy đủ các mục thông tin trong Mẫu này)</t>
  </si>
  <si>
    <t>1. THÔNG TIN CÁ NHÂN</t>
  </si>
  <si>
    <t xml:space="preserve">, ngày </t>
  </si>
  <si>
    <t>Đơn vị</t>
  </si>
  <si>
    <t>Số năm kinh nghiệm</t>
  </si>
  <si>
    <t>Ngày</t>
  </si>
  <si>
    <t>Tháng</t>
  </si>
  <si>
    <t>Năm</t>
  </si>
  <si>
    <t>Mã quận, huyện</t>
  </si>
  <si>
    <t>Quận, huyện</t>
  </si>
  <si>
    <t>Mã_Quận, huyện</t>
  </si>
  <si>
    <t>Tỉnh, Thành phố</t>
  </si>
  <si>
    <t>Mã tỉnh, Thành phố</t>
  </si>
  <si>
    <t>Tình trạng</t>
  </si>
  <si>
    <t>Giới tính</t>
  </si>
  <si>
    <t>Stt</t>
  </si>
  <si>
    <t>Mã vị trí</t>
  </si>
  <si>
    <t>Vị trí</t>
  </si>
  <si>
    <t>Nguồn</t>
  </si>
  <si>
    <t>Mã chuyên ngành</t>
  </si>
  <si>
    <t>Trình độ</t>
  </si>
  <si>
    <t>Ngành nghề</t>
  </si>
  <si>
    <t>Mã</t>
  </si>
  <si>
    <t>Chức vụ</t>
  </si>
  <si>
    <t>Cổ phần Đồng Tâm</t>
  </si>
  <si>
    <t>Dưới 1 năm</t>
  </si>
  <si>
    <t>3309 Huyện A Lưới</t>
  </si>
  <si>
    <t>Thừa Thiên Huế</t>
  </si>
  <si>
    <t>51</t>
  </si>
  <si>
    <t>An Giang</t>
  </si>
  <si>
    <t>Đã lập gia đình</t>
  </si>
  <si>
    <t>Nam</t>
  </si>
  <si>
    <t>CHT</t>
  </si>
  <si>
    <t>Người thân</t>
  </si>
  <si>
    <t>001</t>
  </si>
  <si>
    <t xml:space="preserve">An Toàn Lao Động </t>
  </si>
  <si>
    <t>1</t>
  </si>
  <si>
    <t>An ninh/Bảo vệ</t>
  </si>
  <si>
    <t>Giáo Dục Từ Xa</t>
  </si>
  <si>
    <t>Xuất sắc</t>
  </si>
  <si>
    <t>Tổng Giám đốc</t>
  </si>
  <si>
    <t>Cha</t>
  </si>
  <si>
    <t>Thương Mại Đồng Tâm</t>
  </si>
  <si>
    <t xml:space="preserve">1 - 3 năm </t>
  </si>
  <si>
    <t>5409 Huyện An Biên</t>
  </si>
  <si>
    <t>Kiên Giang</t>
  </si>
  <si>
    <t>52</t>
  </si>
  <si>
    <t>Bà Rịa - Vũng Tàu</t>
  </si>
  <si>
    <t>Chưa lập gia đình</t>
  </si>
  <si>
    <t>Nữ</t>
  </si>
  <si>
    <t>Website</t>
  </si>
  <si>
    <t>002</t>
  </si>
  <si>
    <t>Anh Văn</t>
  </si>
  <si>
    <t>2</t>
  </si>
  <si>
    <t>An toàn lao động</t>
  </si>
  <si>
    <t>Đào Tạo Ngắn Hạn</t>
  </si>
  <si>
    <t>Giỏi</t>
  </si>
  <si>
    <t>Giám đốc điều hành</t>
  </si>
  <si>
    <t>Mẹ</t>
  </si>
  <si>
    <t>Đồng Tâm Miền Bắc</t>
  </si>
  <si>
    <t>3 - 5 năm</t>
  </si>
  <si>
    <t>0310 Huyện An Dương</t>
  </si>
  <si>
    <t>Hải Phòng</t>
  </si>
  <si>
    <t>18</t>
  </si>
  <si>
    <t>Bắc Giang</t>
  </si>
  <si>
    <t>Đã ly hôn</t>
  </si>
  <si>
    <t>Báo chí</t>
  </si>
  <si>
    <t>003</t>
  </si>
  <si>
    <t>Anh Văn Thương Mại</t>
  </si>
  <si>
    <t>3</t>
  </si>
  <si>
    <t>Bán hàng kỹ thuật</t>
  </si>
  <si>
    <t>Chính quy</t>
  </si>
  <si>
    <t>Khá</t>
  </si>
  <si>
    <t>Phó giám đốc điều hành</t>
  </si>
  <si>
    <t>Anh</t>
  </si>
  <si>
    <t>Đồng Tâm Miền Trung</t>
  </si>
  <si>
    <t>5 - 10 năm</t>
  </si>
  <si>
    <t>0307 Huyện An Lão</t>
  </si>
  <si>
    <t>11</t>
  </si>
  <si>
    <t>Bắc Kạn</t>
  </si>
  <si>
    <t>GDChinhanh</t>
  </si>
  <si>
    <t>Khác</t>
  </si>
  <si>
    <t>004</t>
  </si>
  <si>
    <t>Autocad</t>
  </si>
  <si>
    <t>4</t>
  </si>
  <si>
    <t>Bán hàng/Kinh doanh</t>
  </si>
  <si>
    <t>Tại chức</t>
  </si>
  <si>
    <t>TB - Khá</t>
  </si>
  <si>
    <t>Giám đốc chức năng</t>
  </si>
  <si>
    <t>Chị</t>
  </si>
  <si>
    <t>Đồng Tâm Window</t>
  </si>
  <si>
    <t>Trên 10 năm</t>
  </si>
  <si>
    <t>3702 Huyện An Lão</t>
  </si>
  <si>
    <t>Bình Định</t>
  </si>
  <si>
    <t>60</t>
  </si>
  <si>
    <t>Bạc Liêu</t>
  </si>
  <si>
    <t>005</t>
  </si>
  <si>
    <t>Bác Sĩ Y Khoa</t>
  </si>
  <si>
    <t>5</t>
  </si>
  <si>
    <t>Báo chí/Biên tập viên</t>
  </si>
  <si>
    <t>Tập trung</t>
  </si>
  <si>
    <t>Trung bình</t>
  </si>
  <si>
    <t>Giám đốc sản xuất</t>
  </si>
  <si>
    <t>Vợ</t>
  </si>
  <si>
    <t>Sứ Thiên Thanh</t>
  </si>
  <si>
    <t>5410 Huyện An Minh</t>
  </si>
  <si>
    <t>19</t>
  </si>
  <si>
    <t>Bắc Ninh</t>
  </si>
  <si>
    <t>GDDH</t>
  </si>
  <si>
    <t>006</t>
  </si>
  <si>
    <t>Các Kỹ Năng Lãnh Đạo Khác Nhau</t>
  </si>
  <si>
    <t>6</t>
  </si>
  <si>
    <t>Bảo hiểm</t>
  </si>
  <si>
    <t>Nâng cao</t>
  </si>
  <si>
    <t>Phó Giám đốc sản xuất</t>
  </si>
  <si>
    <t>Con</t>
  </si>
  <si>
    <t>BMP</t>
  </si>
  <si>
    <t>3710 Huyện An Nhơn    </t>
  </si>
  <si>
    <t>56</t>
  </si>
  <si>
    <t>Bến Tre</t>
  </si>
  <si>
    <t>GDKD</t>
  </si>
  <si>
    <t>007</t>
  </si>
  <si>
    <t>Cách Sử Dụng Power Point</t>
  </si>
  <si>
    <t>7</t>
  </si>
  <si>
    <t>Bất động sản</t>
  </si>
  <si>
    <t>Chứng nhận tạm thời</t>
  </si>
  <si>
    <t>Giám đốc bán hàng</t>
  </si>
  <si>
    <t>Dotalia</t>
  </si>
  <si>
    <t>5103 Huyện An Phú</t>
  </si>
  <si>
    <t>37</t>
  </si>
  <si>
    <t>008</t>
  </si>
  <si>
    <t>Cải Tiến Đánh Giá Nội Bộ</t>
  </si>
  <si>
    <t>Sơ cấp</t>
  </si>
  <si>
    <t>8</t>
  </si>
  <si>
    <t>Biên phiên dịch/Thông dịch viên</t>
  </si>
  <si>
    <t>Mở rộng</t>
  </si>
  <si>
    <t>Giám đốc Chi nhánh</t>
  </si>
  <si>
    <t>KCN Đồng Tâm</t>
  </si>
  <si>
    <t>2203 Huyện Ân Thi</t>
  </si>
  <si>
    <t>Hưng Yên</t>
  </si>
  <si>
    <t>44</t>
  </si>
  <si>
    <t>Bình Dương</t>
  </si>
  <si>
    <t>009</t>
  </si>
  <si>
    <t>Cập Nhật Các Quy Định Mới Về Kế Toán</t>
  </si>
  <si>
    <t>Trung cấp</t>
  </si>
  <si>
    <t>9</t>
  </si>
  <si>
    <t>Bưu chính viễn thông</t>
  </si>
  <si>
    <t>Đào tạo bên ngoài</t>
  </si>
  <si>
    <t>Trưởng phòng</t>
  </si>
  <si>
    <t>Tân Túc</t>
  </si>
  <si>
    <t>2913 Huyện Anh Sơn</t>
  </si>
  <si>
    <t>Nghệ An</t>
  </si>
  <si>
    <t>43</t>
  </si>
  <si>
    <t>Bình Phước</t>
  </si>
  <si>
    <t>010</t>
  </si>
  <si>
    <t>Chế tạo máy</t>
  </si>
  <si>
    <t>Cao đẳng</t>
  </si>
  <si>
    <t>10</t>
  </si>
  <si>
    <t>Chăm sóc sức khoẻ/Y tế</t>
  </si>
  <si>
    <t>Đào tạo nội bộ</t>
  </si>
  <si>
    <t>Phó phòng</t>
  </si>
  <si>
    <t>Sơn Đồng Tâm</t>
  </si>
  <si>
    <t>1106 Huyện Ba Bể</t>
  </si>
  <si>
    <t>47</t>
  </si>
  <si>
    <t>Bình Thuận</t>
  </si>
  <si>
    <t>Ketoantonghop</t>
  </si>
  <si>
    <t>011</t>
  </si>
  <si>
    <t>Chính Trị</t>
  </si>
  <si>
    <t>Đại học</t>
  </si>
  <si>
    <t>Chứng khoán-Vàng</t>
  </si>
  <si>
    <t>Vừa học vừa làm</t>
  </si>
  <si>
    <t>Trưởng ban</t>
  </si>
  <si>
    <t>Cổ phần Đồng Thuận</t>
  </si>
  <si>
    <t>1709 Huyện Ba Chẽ</t>
  </si>
  <si>
    <t>Quảng Ninh</t>
  </si>
  <si>
    <t>61</t>
  </si>
  <si>
    <t>Cà Mau</t>
  </si>
  <si>
    <t>KTT</t>
  </si>
  <si>
    <t>Kế Toán Trưởng</t>
  </si>
  <si>
    <t>012</t>
  </si>
  <si>
    <t>Cơ - điện tử</t>
  </si>
  <si>
    <t>Cao học</t>
  </si>
  <si>
    <t>12</t>
  </si>
  <si>
    <t>Cơ khí - Chế tạo</t>
  </si>
  <si>
    <t>Tự đào tạo</t>
  </si>
  <si>
    <t>Phó ban</t>
  </si>
  <si>
    <t>Yamato</t>
  </si>
  <si>
    <t>2807 Huyện Bá Thước</t>
  </si>
  <si>
    <t>Thanh Hóa</t>
  </si>
  <si>
    <t>55</t>
  </si>
  <si>
    <t>Cần Thơ</t>
  </si>
  <si>
    <t>013</t>
  </si>
  <si>
    <t>Cơ điện</t>
  </si>
  <si>
    <t>Tiến sĩ</t>
  </si>
  <si>
    <t>13</t>
  </si>
  <si>
    <t>Đào tạo/Giáo dục</t>
  </si>
  <si>
    <t>Tổ trưởng</t>
  </si>
  <si>
    <t>Cảng Long An</t>
  </si>
  <si>
    <t>3512 Huyện Ba Tơ</t>
  </si>
  <si>
    <t>Quảng Ngãi</t>
  </si>
  <si>
    <t>06</t>
  </si>
  <si>
    <t>Cao Bằng</t>
  </si>
  <si>
    <t>NVBH</t>
  </si>
  <si>
    <t>014</t>
  </si>
  <si>
    <t>Cơ khí</t>
  </si>
  <si>
    <t>14</t>
  </si>
  <si>
    <t>Dầu khí - Hoá chất</t>
  </si>
  <si>
    <t xml:space="preserve">Tổ phó </t>
  </si>
  <si>
    <t>KCN Long An</t>
  </si>
  <si>
    <t>5607 Huyện Ba Tri</t>
  </si>
  <si>
    <t>04</t>
  </si>
  <si>
    <t>Đà Nẵng</t>
  </si>
  <si>
    <t>015</t>
  </si>
  <si>
    <t>Cơ khí - chế tạo máy</t>
  </si>
  <si>
    <t>15</t>
  </si>
  <si>
    <t>Dệt may</t>
  </si>
  <si>
    <t>Nhóm trưởng</t>
  </si>
  <si>
    <t>BT620</t>
  </si>
  <si>
    <t>1B17 Huyện Ba Vì</t>
  </si>
  <si>
    <t>Hà Nội</t>
  </si>
  <si>
    <t>40</t>
  </si>
  <si>
    <t>Đắk Lắk</t>
  </si>
  <si>
    <t>016</t>
  </si>
  <si>
    <t>Cơ Khí - Hàn</t>
  </si>
  <si>
    <t>1/12</t>
  </si>
  <si>
    <t>16</t>
  </si>
  <si>
    <t>Dịch vụ khách hàng</t>
  </si>
  <si>
    <t>Nhóm phó</t>
  </si>
  <si>
    <t>63</t>
  </si>
  <si>
    <t>Đắk Nông</t>
  </si>
  <si>
    <t>017</t>
  </si>
  <si>
    <t>Cơ khí - Quản trị KD</t>
  </si>
  <si>
    <t>2/12</t>
  </si>
  <si>
    <t>17</t>
  </si>
  <si>
    <t>Điện - Điện tử</t>
  </si>
  <si>
    <t>Chuyên viên</t>
  </si>
  <si>
    <t>4505 Huyện Bác Ái</t>
  </si>
  <si>
    <t>Ninh Thuận</t>
  </si>
  <si>
    <t>62</t>
  </si>
  <si>
    <t>Điện Biên</t>
  </si>
  <si>
    <t>NVCokhi</t>
  </si>
  <si>
    <t>018</t>
  </si>
  <si>
    <t>Cơ Khí - Sửa Chữa</t>
  </si>
  <si>
    <t>3/12</t>
  </si>
  <si>
    <t>Điện tử viễn thông</t>
  </si>
  <si>
    <t>Trợ lý</t>
  </si>
  <si>
    <t>4703 Huyện Bắc Bình</t>
  </si>
  <si>
    <t>48</t>
  </si>
  <si>
    <t>Đồng Nai</t>
  </si>
  <si>
    <t>019</t>
  </si>
  <si>
    <t xml:space="preserve">Cơ khí chế tạo </t>
  </si>
  <si>
    <t>4/12</t>
  </si>
  <si>
    <t>Du lịch/Khách sạn/Nhà hàng</t>
  </si>
  <si>
    <t>Thư ký</t>
  </si>
  <si>
    <t>0808 Huyện Bắc Hà</t>
  </si>
  <si>
    <t>Lào Cai</t>
  </si>
  <si>
    <t>50</t>
  </si>
  <si>
    <t>Đồng Tháp</t>
  </si>
  <si>
    <t>NVCTXNK</t>
  </si>
  <si>
    <t>Nhân viên chứng từ Xuất nhập khẩu</t>
  </si>
  <si>
    <t>020</t>
  </si>
  <si>
    <t>Cơ khí động lực</t>
  </si>
  <si>
    <t>5/12</t>
  </si>
  <si>
    <t>20</t>
  </si>
  <si>
    <t>Hành chánh/ Thư ký</t>
  </si>
  <si>
    <t>Quản đốc</t>
  </si>
  <si>
    <t>0507 Huyện Bắc Mê</t>
  </si>
  <si>
    <t>Hà Giang</t>
  </si>
  <si>
    <t>38</t>
  </si>
  <si>
    <t>Gia Lai</t>
  </si>
  <si>
    <t>021</t>
  </si>
  <si>
    <t>Cơ Khí Nông Lâm</t>
  </si>
  <si>
    <t>6/12</t>
  </si>
  <si>
    <t>21</t>
  </si>
  <si>
    <t>Hoạch định/dự án</t>
  </si>
  <si>
    <t>Nhân viên</t>
  </si>
  <si>
    <t>0510 Huyện Bắc Quang</t>
  </si>
  <si>
    <t>05</t>
  </si>
  <si>
    <t>NVDPBH</t>
  </si>
  <si>
    <t>022</t>
  </si>
  <si>
    <t>Cơ Khí Nông Nghiệp</t>
  </si>
  <si>
    <t>7/12</t>
  </si>
  <si>
    <t>22</t>
  </si>
  <si>
    <t xml:space="preserve">IT - Phần cứng/ Mạng </t>
  </si>
  <si>
    <t>Công nhân</t>
  </si>
  <si>
    <t>1005 Huyện Bắc Sơn</t>
  </si>
  <si>
    <t>Lạng Sơn</t>
  </si>
  <si>
    <t>24</t>
  </si>
  <si>
    <t>Hà Nam</t>
  </si>
  <si>
    <t>NVDVKH</t>
  </si>
  <si>
    <t>023</t>
  </si>
  <si>
    <t xml:space="preserve">Cơ Khí Tàu Biển </t>
  </si>
  <si>
    <t>8/12</t>
  </si>
  <si>
    <t>23</t>
  </si>
  <si>
    <t>IT - Phần mềm</t>
  </si>
  <si>
    <t>Quản lý</t>
  </si>
  <si>
    <t>3411 Huyện Bắc Trà My</t>
  </si>
  <si>
    <t>Quảng Nam</t>
  </si>
  <si>
    <t>01</t>
  </si>
  <si>
    <t>024</t>
  </si>
  <si>
    <t>Công nghệ dệt</t>
  </si>
  <si>
    <t>9/12</t>
  </si>
  <si>
    <t>Kế toán/ tài chính</t>
  </si>
  <si>
    <t>Giám sát kinh doanh</t>
  </si>
  <si>
    <t>1405 Huyện Bắc Yên</t>
  </si>
  <si>
    <t>Sơn La</t>
  </si>
  <si>
    <t>30</t>
  </si>
  <si>
    <t>Hà Tĩnh</t>
  </si>
  <si>
    <t>025</t>
  </si>
  <si>
    <t>Công nghệ dệt may</t>
  </si>
  <si>
    <t>10/12</t>
  </si>
  <si>
    <t>25</t>
  </si>
  <si>
    <t>Kiểm toán</t>
  </si>
  <si>
    <t>Kế toán trưởng</t>
  </si>
  <si>
    <t>0314 Huyện Bạch Long Vĩ</t>
  </si>
  <si>
    <t>Hải Dương</t>
  </si>
  <si>
    <t>NVKD</t>
  </si>
  <si>
    <t>026</t>
  </si>
  <si>
    <t>Công nghệ điện</t>
  </si>
  <si>
    <t>11/12</t>
  </si>
  <si>
    <t>26</t>
  </si>
  <si>
    <t>Kiến trúc</t>
  </si>
  <si>
    <t>Kỹ sư</t>
  </si>
  <si>
    <t>1103 Huyện Bạch Thông</t>
  </si>
  <si>
    <t>03</t>
  </si>
  <si>
    <t>NVKDXK</t>
  </si>
  <si>
    <t>027</t>
  </si>
  <si>
    <t>Công nghệ Hóa học</t>
  </si>
  <si>
    <t>12/12</t>
  </si>
  <si>
    <t>27</t>
  </si>
  <si>
    <t>Kinh doanh</t>
  </si>
  <si>
    <t>0602 Huyện Bảo Lạc</t>
  </si>
  <si>
    <t>64</t>
  </si>
  <si>
    <t>Hậu Giang</t>
  </si>
  <si>
    <t>NVKehoach</t>
  </si>
  <si>
    <t>028</t>
  </si>
  <si>
    <t>Công nghệ hóa học và thực phẩm</t>
  </si>
  <si>
    <t>28</t>
  </si>
  <si>
    <t>Marketing</t>
  </si>
  <si>
    <t>0612 Huyện Bảo Lâm</t>
  </si>
  <si>
    <t>02</t>
  </si>
  <si>
    <t>Hồ Chí Minh</t>
  </si>
  <si>
    <t>NVKetoan</t>
  </si>
  <si>
    <t>Nhân viên kế toán</t>
  </si>
  <si>
    <t>029</t>
  </si>
  <si>
    <t>Công nghệ hóa học và TP</t>
  </si>
  <si>
    <t>29</t>
  </si>
  <si>
    <t>Mới tốt nghiệp</t>
  </si>
  <si>
    <t>4211 Huyện Bảo Lâm</t>
  </si>
  <si>
    <t>Lâm Đồng</t>
  </si>
  <si>
    <t>Hòa Bình</t>
  </si>
  <si>
    <t>030</t>
  </si>
  <si>
    <t>Công Nghệ Kỹ Thuật Cơ Điện</t>
  </si>
  <si>
    <t>Môi trường</t>
  </si>
  <si>
    <t>0804 Huyện Bảo Thắng</t>
  </si>
  <si>
    <t>NVKSNB</t>
  </si>
  <si>
    <t>031</t>
  </si>
  <si>
    <t>Công nghệ kỹ thuật ô tô</t>
  </si>
  <si>
    <t>31</t>
  </si>
  <si>
    <t>Ngân hàng</t>
  </si>
  <si>
    <t>0807 Huyện Bảo Yên</t>
  </si>
  <si>
    <t>41</t>
  </si>
  <si>
    <t>Khánh Hòa</t>
  </si>
  <si>
    <t>032</t>
  </si>
  <si>
    <t>Công Nghệ Môi Trường</t>
  </si>
  <si>
    <t>32</t>
  </si>
  <si>
    <t>Nghệ thuật</t>
  </si>
  <si>
    <t>0803 Huyện Bát Xát</t>
  </si>
  <si>
    <t>54</t>
  </si>
  <si>
    <t>NVLetan</t>
  </si>
  <si>
    <t>033</t>
  </si>
  <si>
    <t>Công nghệ sản xuất</t>
  </si>
  <si>
    <t>33</t>
  </si>
  <si>
    <t>Nhà hàng/Dịch vụ ăn uống</t>
  </si>
  <si>
    <t>4402 Huyện Bến Cát</t>
  </si>
  <si>
    <t>36</t>
  </si>
  <si>
    <t>Kon Tum</t>
  </si>
  <si>
    <t>NVMarketing</t>
  </si>
  <si>
    <t>034</t>
  </si>
  <si>
    <t>Công nghệ thông tin</t>
  </si>
  <si>
    <t>34</t>
  </si>
  <si>
    <t xml:space="preserve">Nhân sự </t>
  </si>
  <si>
    <t>4607 Huyện Bến Cầu</t>
  </si>
  <si>
    <t>Tây Ninh</t>
  </si>
  <si>
    <t>07</t>
  </si>
  <si>
    <t>Lai Châu</t>
  </si>
  <si>
    <t>NVMuahang</t>
  </si>
  <si>
    <t>035</t>
  </si>
  <si>
    <t>Công nghệ thực phẩm</t>
  </si>
  <si>
    <t>35</t>
  </si>
  <si>
    <t>Ô tô</t>
  </si>
  <si>
    <t>4908 Huyện Bến Lức</t>
  </si>
  <si>
    <t>Long An</t>
  </si>
  <si>
    <t>42</t>
  </si>
  <si>
    <t>NVPhapche</t>
  </si>
  <si>
    <t>036</t>
  </si>
  <si>
    <t>Công nghệ vật liệu</t>
  </si>
  <si>
    <t>Pháp lý</t>
  </si>
  <si>
    <t>0220 Huyện Bình Chánh</t>
  </si>
  <si>
    <t>NVThieke</t>
  </si>
  <si>
    <t>037</t>
  </si>
  <si>
    <t>Cử Nhân Kinh Tế</t>
  </si>
  <si>
    <t>QA/QC (Quản lý chất lượng)</t>
  </si>
  <si>
    <t>5606 Huyện Bình Đại</t>
  </si>
  <si>
    <t>08</t>
  </si>
  <si>
    <t>038</t>
  </si>
  <si>
    <t>Cử Nhân Tin Học</t>
  </si>
  <si>
    <t>Quảng cáo/Đối ngoại</t>
  </si>
  <si>
    <t>1003 Huyện Bình Gia</t>
  </si>
  <si>
    <t>49</t>
  </si>
  <si>
    <t>NVVanthu</t>
  </si>
  <si>
    <t>039</t>
  </si>
  <si>
    <t>Cung tiêu</t>
  </si>
  <si>
    <t>39</t>
  </si>
  <si>
    <t>Sản xuất</t>
  </si>
  <si>
    <t>2112 Huyện Bình Giang</t>
  </si>
  <si>
    <t>Nam Định</t>
  </si>
  <si>
    <t>PGDChinhanh</t>
  </si>
  <si>
    <t>040</t>
  </si>
  <si>
    <t>Điện</t>
  </si>
  <si>
    <t>Thi công/Giám sát</t>
  </si>
  <si>
    <t>1705 Huyện Bình Liêu</t>
  </si>
  <si>
    <t>041</t>
  </si>
  <si>
    <t>Thiết kế</t>
  </si>
  <si>
    <t>4304 Huyện Bình Long</t>
  </si>
  <si>
    <t>Ninh Bình</t>
  </si>
  <si>
    <t>042</t>
  </si>
  <si>
    <t>Điện ánh sáng</t>
  </si>
  <si>
    <t>Tiếp thị</t>
  </si>
  <si>
    <t>2406 Huyện Bình Lục</t>
  </si>
  <si>
    <t>45</t>
  </si>
  <si>
    <t>043</t>
  </si>
  <si>
    <t>Điện cơ</t>
  </si>
  <si>
    <t>Tư vấn/Môi giới</t>
  </si>
  <si>
    <t>5704 Huyện Bình Minh</t>
  </si>
  <si>
    <t>Vĩnh Long</t>
  </si>
  <si>
    <t>Phú Thọ</t>
  </si>
  <si>
    <t>044</t>
  </si>
  <si>
    <t>Điện Công nghiệp</t>
  </si>
  <si>
    <t>Vận chuyển/Giao thông</t>
  </si>
  <si>
    <t>3503 Huyện Bình Sơn</t>
  </si>
  <si>
    <t>Phú Yên</t>
  </si>
  <si>
    <t>045</t>
  </si>
  <si>
    <t>Điện khí hóa</t>
  </si>
  <si>
    <t>Vật tư/ Cung vận</t>
  </si>
  <si>
    <t>5708 Huyện Bình Tân</t>
  </si>
  <si>
    <t>Quảng Bình</t>
  </si>
  <si>
    <t>046</t>
  </si>
  <si>
    <t>Điện khí hóa &amp; Cung cấp điện</t>
  </si>
  <si>
    <t>46</t>
  </si>
  <si>
    <t>Xây dựng</t>
  </si>
  <si>
    <t>1606 Huyện Bình Xuyên</t>
  </si>
  <si>
    <t>Vĩnh Phúc</t>
  </si>
  <si>
    <t>047</t>
  </si>
  <si>
    <t>Điện kỹ thuật</t>
  </si>
  <si>
    <t>Xuất nhập khẩu</t>
  </si>
  <si>
    <t>3105 Huyện Bố Trạch</t>
  </si>
  <si>
    <t>048</t>
  </si>
  <si>
    <t>Điện tử</t>
  </si>
  <si>
    <t>4308 Huyện Bù Đăng</t>
  </si>
  <si>
    <t>049</t>
  </si>
  <si>
    <t>4306 Huyện Bù Đốp</t>
  </si>
  <si>
    <t>Quảng Trị</t>
  </si>
  <si>
    <t>050</t>
  </si>
  <si>
    <t>Điện Xí Nghiệp</t>
  </si>
  <si>
    <t>4310 Huyện Bù Gia Mập</t>
  </si>
  <si>
    <t>59</t>
  </si>
  <si>
    <t>Sóc Trăng</t>
  </si>
  <si>
    <t>051</t>
  </si>
  <si>
    <t>Điều dưỡng</t>
  </si>
  <si>
    <t>4013 Huyện Buôn Đôn</t>
  </si>
  <si>
    <t>052</t>
  </si>
  <si>
    <t>Điều Hành Viên Trạm Điện</t>
  </si>
  <si>
    <t>5303 Huyện Cái Bè</t>
  </si>
  <si>
    <t>Tiền Giang</t>
  </si>
  <si>
    <t>053</t>
  </si>
  <si>
    <t xml:space="preserve">Điều Khiển Tự Động </t>
  </si>
  <si>
    <t>5304 Huyện Cai Lậy</t>
  </si>
  <si>
    <t>Thái Bình</t>
  </si>
  <si>
    <t>054</t>
  </si>
  <si>
    <t>Đổi Mới Tiền Lương</t>
  </si>
  <si>
    <t>6105 Huyện Cái Nước</t>
  </si>
  <si>
    <t>Thái Nguyên</t>
  </si>
  <si>
    <t>055</t>
  </si>
  <si>
    <t>Đông Phương Học</t>
  </si>
  <si>
    <t>2109 Huyện Cẩm Giàng</t>
  </si>
  <si>
    <t>056</t>
  </si>
  <si>
    <t>Dược Tá</t>
  </si>
  <si>
    <t>1506 Huyện Cẩm Khê</t>
  </si>
  <si>
    <t>057</t>
  </si>
  <si>
    <t>Gò Hàn</t>
  </si>
  <si>
    <t>4109 Huyện Cam Lâm</t>
  </si>
  <si>
    <t>53</t>
  </si>
  <si>
    <t>058</t>
  </si>
  <si>
    <t>Hạch toán kế toán</t>
  </si>
  <si>
    <t>3205 Huyện Cam Lộ</t>
  </si>
  <si>
    <t>58</t>
  </si>
  <si>
    <t>Trà Vinh</t>
  </si>
  <si>
    <t>059</t>
  </si>
  <si>
    <t xml:space="preserve">Hàn </t>
  </si>
  <si>
    <t>4811 Huyện Cẩm Mỹ</t>
  </si>
  <si>
    <t>09</t>
  </si>
  <si>
    <t>Tuyên Quang</t>
  </si>
  <si>
    <t>QD</t>
  </si>
  <si>
    <t>060</t>
  </si>
  <si>
    <t>Hàn Ap Lực</t>
  </si>
  <si>
    <t>2814 Huyện Cẩm Thủy</t>
  </si>
  <si>
    <t>57</t>
  </si>
  <si>
    <t>061</t>
  </si>
  <si>
    <t>Hàn Nâng Cao</t>
  </si>
  <si>
    <t>3009 Huyện Cẩm Xuyên</t>
  </si>
  <si>
    <t>062</t>
  </si>
  <si>
    <t>Hệ Thống Điện</t>
  </si>
  <si>
    <t>4912 Huyện Cần Đước</t>
  </si>
  <si>
    <t>Yên Bái</t>
  </si>
  <si>
    <t>063</t>
  </si>
  <si>
    <t>Hệ thống năng lượng</t>
  </si>
  <si>
    <t>0224 Huyện Cần Giờ</t>
  </si>
  <si>
    <t>TPChatluong</t>
  </si>
  <si>
    <t>064</t>
  </si>
  <si>
    <t>Hóa Công Nghiệp</t>
  </si>
  <si>
    <t>4913 Huyện Cần Giuộc</t>
  </si>
  <si>
    <t>065</t>
  </si>
  <si>
    <t>Hóa học</t>
  </si>
  <si>
    <t>3006 Huyện Can Lộc</t>
  </si>
  <si>
    <t>TPCongnghe</t>
  </si>
  <si>
    <t>066</t>
  </si>
  <si>
    <t>Hóa học và Thực phẩm</t>
  </si>
  <si>
    <t>5802 Huyện Càng Long</t>
  </si>
  <si>
    <t>067</t>
  </si>
  <si>
    <t>Hóa hữu cơ</t>
  </si>
  <si>
    <t>5007 Huyện Cao Lãnh</t>
  </si>
  <si>
    <t>TPHCNS</t>
  </si>
  <si>
    <t>068</t>
  </si>
  <si>
    <t>Hóa Hữu Vô Cơ</t>
  </si>
  <si>
    <t>1007 Huyện Cao Lộc</t>
  </si>
  <si>
    <t>069</t>
  </si>
  <si>
    <t>Hóa phân tích</t>
  </si>
  <si>
    <t>2311 Huyện Cao Phong</t>
  </si>
  <si>
    <t>TPKD</t>
  </si>
  <si>
    <t>070</t>
  </si>
  <si>
    <t>Hóa Silicát</t>
  </si>
  <si>
    <t>0313 Huyện Cát Hải</t>
  </si>
  <si>
    <t>071</t>
  </si>
  <si>
    <t>Hóa thực phẩm</t>
  </si>
  <si>
    <t>4209 Huyện Cát Tiên</t>
  </si>
  <si>
    <t>TPKSNB</t>
  </si>
  <si>
    <t>072</t>
  </si>
  <si>
    <t>Hợp Đồng Kinh Tế</t>
  </si>
  <si>
    <t>5803 Huyện Cầu Kè</t>
  </si>
  <si>
    <t>073</t>
  </si>
  <si>
    <t>Huấn Luyện PCCC</t>
  </si>
  <si>
    <t>5807 Huyện Cầu Ngang</t>
  </si>
  <si>
    <t>074</t>
  </si>
  <si>
    <t>Hướng Dẫn Sử Dụng Đổi Mới Tiền Lương</t>
  </si>
  <si>
    <t>5207 Huyện Châu Đức</t>
  </si>
  <si>
    <t>075</t>
  </si>
  <si>
    <t>Hướng Dẫn Sử Dụng Và Hiệu Chuẩn/ Kiểm tra Các Dụng Cụ Đo Nhiệt Độ</t>
  </si>
  <si>
    <t>5108 Huyện Châu Phú</t>
  </si>
  <si>
    <t>076</t>
  </si>
  <si>
    <t>Internet</t>
  </si>
  <si>
    <t>4605 Huyện Châu Thành</t>
  </si>
  <si>
    <t>077</t>
  </si>
  <si>
    <t>Kế hoạch Quản Trị Kinh Doanh</t>
  </si>
  <si>
    <t>4910 Huyện Châu Thành</t>
  </si>
  <si>
    <t>078</t>
  </si>
  <si>
    <t>Kế Hoạch-Kinh Tế-Quốc Dân</t>
  </si>
  <si>
    <t>5011 Huyện Châu Thành</t>
  </si>
  <si>
    <t>079</t>
  </si>
  <si>
    <t>Kế toán</t>
  </si>
  <si>
    <t>5110 Huyện Châu Thành</t>
  </si>
  <si>
    <t>080</t>
  </si>
  <si>
    <t>Kế toán doanh nghiệp</t>
  </si>
  <si>
    <t>5305 Huyện Châu Thành</t>
  </si>
  <si>
    <t>081</t>
  </si>
  <si>
    <t>Kế toán Kiểm toán</t>
  </si>
  <si>
    <t>5406 Huyện Châu Thành</t>
  </si>
  <si>
    <t>082</t>
  </si>
  <si>
    <t>Kế toán tài chính DN</t>
  </si>
  <si>
    <t>5602 Huyện Châu Thành</t>
  </si>
  <si>
    <t>083</t>
  </si>
  <si>
    <t>Kế toán tin học</t>
  </si>
  <si>
    <t>5805 Huyện Châu Thành</t>
  </si>
  <si>
    <t>084</t>
  </si>
  <si>
    <t>Kế toán tổng hợp</t>
  </si>
  <si>
    <t>5910 Huyện Châu Thành</t>
  </si>
  <si>
    <t>085</t>
  </si>
  <si>
    <t>6405 Huyện Châu Thành</t>
  </si>
  <si>
    <t>086</t>
  </si>
  <si>
    <t>Khai Thác Máy Tàu Biển</t>
  </si>
  <si>
    <t>6406 Huyện Châu Thành A</t>
  </si>
  <si>
    <t>087</t>
  </si>
  <si>
    <t>Kiểm tra bán thành phẩm</t>
  </si>
  <si>
    <t>1009 Huyện Chi Lăng</t>
  </si>
  <si>
    <t>088</t>
  </si>
  <si>
    <t>Kiểm Tra Chất Lượng SP</t>
  </si>
  <si>
    <t>0904 Huyện Chiêm Hoá</t>
  </si>
  <si>
    <t>089</t>
  </si>
  <si>
    <t>Kiểm Tra Chứng Từ Trong Thanh Toán</t>
  </si>
  <si>
    <t>1102 Huyện Chợ Đồn</t>
  </si>
  <si>
    <t>090</t>
  </si>
  <si>
    <t>Kiểm tra thành phẩm</t>
  </si>
  <si>
    <t>5306 Huyện Chợ Gạo</t>
  </si>
  <si>
    <t>091</t>
  </si>
  <si>
    <t>Kinh doanh Xuất nhập khẩu</t>
  </si>
  <si>
    <t>5603 Huyện Chợ Lách</t>
  </si>
  <si>
    <t>092</t>
  </si>
  <si>
    <t>Kinh tế</t>
  </si>
  <si>
    <t>1107 Huyện Chợ Mới</t>
  </si>
  <si>
    <t>093</t>
  </si>
  <si>
    <t>Kinh tế đầu tư</t>
  </si>
  <si>
    <t>5109 Huyện Chợ Mới</t>
  </si>
  <si>
    <t>094</t>
  </si>
  <si>
    <t>Kinh tế đối ngoại</t>
  </si>
  <si>
    <t>4303 Huyện Chơn Thành</t>
  </si>
  <si>
    <t>095</t>
  </si>
  <si>
    <t>Kinh tế quốc tế</t>
  </si>
  <si>
    <t>3808 Huyện Chư Prông</t>
  </si>
  <si>
    <t>096</t>
  </si>
  <si>
    <t>Kinh tế kế hoạch</t>
  </si>
  <si>
    <t>3817 Huyện Chư Pưh</t>
  </si>
  <si>
    <t>097</t>
  </si>
  <si>
    <t>Kinh Tế Kỹ Thuật</t>
  </si>
  <si>
    <t>3809 Huyện Chư Sê</t>
  </si>
  <si>
    <t>098</t>
  </si>
  <si>
    <t>Kinh tế Ngoại thương</t>
  </si>
  <si>
    <t>1B21 Huyện Chương Mỹ</t>
  </si>
  <si>
    <t>099</t>
  </si>
  <si>
    <t>Kinh Tế Nông Nghiệp</t>
  </si>
  <si>
    <t>100</t>
  </si>
  <si>
    <t>Kinh Tế Thương Nghiệp</t>
  </si>
  <si>
    <t>5506 Huyện Cờ Đỏ</t>
  </si>
  <si>
    <t>101</t>
  </si>
  <si>
    <t>Kinh Tế Vận Tải Biển</t>
  </si>
  <si>
    <t>1714 Huyện Cô Tô</t>
  </si>
  <si>
    <t>102</t>
  </si>
  <si>
    <t>Kinh Tế Vận Tải Thủy Bộ</t>
  </si>
  <si>
    <t>2909 Huyện Con Cuông</t>
  </si>
  <si>
    <t>103</t>
  </si>
  <si>
    <t>Kỹ Năng Đào Tạo</t>
  </si>
  <si>
    <t>5205 Huyện Côn Đảo</t>
  </si>
  <si>
    <t>104</t>
  </si>
  <si>
    <t>Kỹ Năng Phân Tích Xử Lý Phòng Thí Nghiệm</t>
  </si>
  <si>
    <t>0221 Huyện Củ Chi</t>
  </si>
  <si>
    <t>105</t>
  </si>
  <si>
    <t>Kỹ Năng Phỏng Vấn Và Tuyển Dụng</t>
  </si>
  <si>
    <t>6304 Huyện Cư Jút</t>
  </si>
  <si>
    <t>106</t>
  </si>
  <si>
    <t xml:space="preserve">Kỹ Năng Quản Lý </t>
  </si>
  <si>
    <t>4014 Huyện Cư Kuin</t>
  </si>
  <si>
    <t>107</t>
  </si>
  <si>
    <t>Kỹ Năng Tuyển Dụng</t>
  </si>
  <si>
    <t>5908 Huyện Cù Lao Dung</t>
  </si>
  <si>
    <t>108</t>
  </si>
  <si>
    <t>Kỹ Sư  Công Nghệ</t>
  </si>
  <si>
    <t>4006 Huyện Cư M’gar</t>
  </si>
  <si>
    <t>109</t>
  </si>
  <si>
    <t>Kỹ Thuật Công Nghệ  Môi Trường</t>
  </si>
  <si>
    <t>2302 Huyện Đà Bắc</t>
  </si>
  <si>
    <t>110</t>
  </si>
  <si>
    <t xml:space="preserve">Kỹ Thuật Công Nghệ  Sản Xuất </t>
  </si>
  <si>
    <t>4207 Huyện Đạ Huoai</t>
  </si>
  <si>
    <t>111</t>
  </si>
  <si>
    <t>Kỹ thuật công nghiệp</t>
  </si>
  <si>
    <t>4208 Huyện Đạ Tẻh</t>
  </si>
  <si>
    <t>112</t>
  </si>
  <si>
    <t>Kỹ thuật điện</t>
  </si>
  <si>
    <t>3405 Huyện Đại Lộc</t>
  </si>
  <si>
    <t>113</t>
  </si>
  <si>
    <t>Kỹ Thuật Điện - Điện Tử</t>
  </si>
  <si>
    <t>1206 Huyện Đại Từ</t>
  </si>
  <si>
    <t>114</t>
  </si>
  <si>
    <t>Kỹ thuật điện tử</t>
  </si>
  <si>
    <t>3813 Huyện Đăk Đoa</t>
  </si>
  <si>
    <t>115</t>
  </si>
  <si>
    <t>Kỹ thuật may</t>
  </si>
  <si>
    <t>3602 Huyện Đăk Glei</t>
  </si>
  <si>
    <t>116</t>
  </si>
  <si>
    <t>Kỹ Thuật Vận Hành Lò Hơi</t>
  </si>
  <si>
    <t>6307 Huyện Đắk GLong</t>
  </si>
  <si>
    <t>117</t>
  </si>
  <si>
    <t>Kỹ thuật viên</t>
  </si>
  <si>
    <t>3607 Huyện Đăk Hà</t>
  </si>
  <si>
    <t>118</t>
  </si>
  <si>
    <t>Kỹ thuật xây dựng</t>
  </si>
  <si>
    <t>6303 Huyện Đắk Mil</t>
  </si>
  <si>
    <t>119</t>
  </si>
  <si>
    <t>Lái máy kéo</t>
  </si>
  <si>
    <t>3815 Huyện Đăk Pơ</t>
  </si>
  <si>
    <t>120</t>
  </si>
  <si>
    <t>Lái xe</t>
  </si>
  <si>
    <t>6302 Huyện Đắk R’Lấp</t>
  </si>
  <si>
    <t>121</t>
  </si>
  <si>
    <t>Lái xe nâng</t>
  </si>
  <si>
    <t>3209 Huyện Đăk Rông</t>
  </si>
  <si>
    <t>122</t>
  </si>
  <si>
    <t>Lao động - Xã hội</t>
  </si>
  <si>
    <t>6305 Huyện Đắk Song</t>
  </si>
  <si>
    <t>123</t>
  </si>
  <si>
    <t>Lao động tiền lương</t>
  </si>
  <si>
    <t>3604 Huyện Đăk Tô</t>
  </si>
  <si>
    <t>124</t>
  </si>
  <si>
    <t>Lập Trình Viên Chuyên Nghiệp</t>
  </si>
  <si>
    <t>6106 Huyện Đầm Dơi</t>
  </si>
  <si>
    <t>125</t>
  </si>
  <si>
    <t xml:space="preserve">Luật </t>
  </si>
  <si>
    <t>1706 Huyện Đầm Hà</t>
  </si>
  <si>
    <t>126</t>
  </si>
  <si>
    <t>Luật dân sự</t>
  </si>
  <si>
    <t>4212 Huyện Đam Rông</t>
  </si>
  <si>
    <t>127</t>
  </si>
  <si>
    <t>Luật kinh doanh</t>
  </si>
  <si>
    <t>1B22 Huyện Đan Phượng</t>
  </si>
  <si>
    <t>128</t>
  </si>
  <si>
    <t>Luật kinh tế</t>
  </si>
  <si>
    <t>129</t>
  </si>
  <si>
    <t>Luật hành chính</t>
  </si>
  <si>
    <t>3210 Huyện đảo Cồn Cỏ</t>
  </si>
  <si>
    <t>130</t>
  </si>
  <si>
    <t>Luật Lao Động</t>
  </si>
  <si>
    <t>5412 Huyện đảo Phú Quốc</t>
  </si>
  <si>
    <t>131</t>
  </si>
  <si>
    <t>Luật quốc tế</t>
  </si>
  <si>
    <t>4709 Huyện đảo Phú Quý</t>
  </si>
  <si>
    <t>132</t>
  </si>
  <si>
    <t>Luật thương mại</t>
  </si>
  <si>
    <t>4108 Huyện đảo Trường Sa</t>
  </si>
  <si>
    <t>133</t>
  </si>
  <si>
    <t>Lý Luận Chính Trị</t>
  </si>
  <si>
    <t>5208 Huyện Đất Đỏ</t>
  </si>
  <si>
    <t>134</t>
  </si>
  <si>
    <t xml:space="preserve">Marketing </t>
  </si>
  <si>
    <t>4407 Huyện Dầu Tiếng</t>
  </si>
  <si>
    <t>135</t>
  </si>
  <si>
    <t>Marketing Cơ Bản Và Ban Hàng Chuyên Nghiệp</t>
  </si>
  <si>
    <t>4405 Huyện Dĩ An</t>
  </si>
  <si>
    <t>136</t>
  </si>
  <si>
    <t>Môi Trường</t>
  </si>
  <si>
    <t>4204 Huyện Di Linh</t>
  </si>
  <si>
    <t>137</t>
  </si>
  <si>
    <t>Nâng Cao Nghiệp Vụ Hải Quan</t>
  </si>
  <si>
    <t>3404 Huyện Điện Bàn</t>
  </si>
  <si>
    <t>138</t>
  </si>
  <si>
    <t>Ngân Hàng</t>
  </si>
  <si>
    <t>6203 Huyện Điện Biên</t>
  </si>
  <si>
    <t>139</t>
  </si>
  <si>
    <t>Nghiệp vụ chăm sóc</t>
  </si>
  <si>
    <t>6207 Huyện Điện Biên Đông</t>
  </si>
  <si>
    <t>140</t>
  </si>
  <si>
    <t>Ngoại thương</t>
  </si>
  <si>
    <t>2912 Huyện Diễn Châu</t>
  </si>
  <si>
    <t>141</t>
  </si>
  <si>
    <t>Nguội sửa chữa</t>
  </si>
  <si>
    <t>4104 Huyện Diên Khánh</t>
  </si>
  <si>
    <t>142</t>
  </si>
  <si>
    <t>Nhân Văn</t>
  </si>
  <si>
    <t>1203 Huyện Định Hoá</t>
  </si>
  <si>
    <t>143</t>
  </si>
  <si>
    <t>Phân Biệt Tiền Thật Giả</t>
  </si>
  <si>
    <t>1010 Huyện Đình Lập</t>
  </si>
  <si>
    <t>144</t>
  </si>
  <si>
    <t>Phân tích hóa nghiệm</t>
  </si>
  <si>
    <t>4804 Huyện Định Quán</t>
  </si>
  <si>
    <t>145</t>
  </si>
  <si>
    <t>Phòng Cháy Chữa Cháy</t>
  </si>
  <si>
    <t>2914 Huyện Đô Lương</t>
  </si>
  <si>
    <t>146</t>
  </si>
  <si>
    <t>QTKD - Pháp văn</t>
  </si>
  <si>
    <t>1503 Huyện Đoan Hùng</t>
  </si>
  <si>
    <t>147</t>
  </si>
  <si>
    <t xml:space="preserve">QTKD công nghiệp </t>
  </si>
  <si>
    <t>4205 Huyện Đơn Dương</t>
  </si>
  <si>
    <t>148</t>
  </si>
  <si>
    <t>QTKD Marketing</t>
  </si>
  <si>
    <t>1A13 Huyện Đông Anh</t>
  </si>
  <si>
    <t>149</t>
  </si>
  <si>
    <t>QTKD ngoại thương</t>
  </si>
  <si>
    <t>150</t>
  </si>
  <si>
    <t>QTKD quốc tế</t>
  </si>
  <si>
    <t>3412 Huyện Đông Giang</t>
  </si>
  <si>
    <t>151</t>
  </si>
  <si>
    <t>QTKD thương mại</t>
  </si>
  <si>
    <t>6006 Huyện Đông Hải</t>
  </si>
  <si>
    <t>152</t>
  </si>
  <si>
    <t>QTKD Xuất nhập khẩu</t>
  </si>
  <si>
    <t>3907 Huyện Đông Hoà</t>
  </si>
  <si>
    <t>153</t>
  </si>
  <si>
    <t>Quản Lý An Toàn Lao Động Trong Công Ty</t>
  </si>
  <si>
    <t>2604 Huyện Đông Hưng</t>
  </si>
  <si>
    <t>154</t>
  </si>
  <si>
    <t>Quản Lý Bảo Trì</t>
  </si>
  <si>
    <t>1207 Huyện Đồng Hỷ</t>
  </si>
  <si>
    <t>155</t>
  </si>
  <si>
    <t>Quản Lý Các Chất Thải Độc Hại</t>
  </si>
  <si>
    <t>4302 Huyện Đồng Phú</t>
  </si>
  <si>
    <t>156</t>
  </si>
  <si>
    <t>Quản Lý Chất Lượng Căn Bản</t>
  </si>
  <si>
    <t>2820 Huyện Đông Sơn</t>
  </si>
  <si>
    <t>157</t>
  </si>
  <si>
    <t>Quản Lý Chất Lượng Nâng Cao</t>
  </si>
  <si>
    <t>1710 Huyện Đông Triều</t>
  </si>
  <si>
    <t>158</t>
  </si>
  <si>
    <t>Quản Lý Chất Lượng Theo Tiêu Chuẩn ISO 9001:2000</t>
  </si>
  <si>
    <t>0502 Huyện Đồng Văn</t>
  </si>
  <si>
    <t>159</t>
  </si>
  <si>
    <t>Quản Lý Chất Lượng Toàn Phần</t>
  </si>
  <si>
    <t>3902 Huyện Đồng Xuân</t>
  </si>
  <si>
    <t>160</t>
  </si>
  <si>
    <t>Quản lý Hành chính Nhà nước</t>
  </si>
  <si>
    <t>3807 Huyện Đức Cơ</t>
  </si>
  <si>
    <t>161</t>
  </si>
  <si>
    <t>Quản Lý Kho</t>
  </si>
  <si>
    <t>4907 Huyện Đức Hoà</t>
  </si>
  <si>
    <t>162</t>
  </si>
  <si>
    <t>Quản lý kinh doanh</t>
  </si>
  <si>
    <t>4906 Huyện Đức Huệ</t>
  </si>
  <si>
    <t>163</t>
  </si>
  <si>
    <t>Quản lý kinh tế</t>
  </si>
  <si>
    <t>4707 Huyện Đức Linh</t>
  </si>
  <si>
    <t>164</t>
  </si>
  <si>
    <t>Quản lý nguồn nhân lực</t>
  </si>
  <si>
    <t>3511 Huyện Đức Phổ</t>
  </si>
  <si>
    <t>165</t>
  </si>
  <si>
    <t>Quản Lý Nhân Sự</t>
  </si>
  <si>
    <t>3004 Huyện Đức Thọ</t>
  </si>
  <si>
    <t>166</t>
  </si>
  <si>
    <t>Quản Lý Nhân Sự Và Tiền Lương Trên Máy Vi Tính</t>
  </si>
  <si>
    <t>4203 Huyện Đức Trọng</t>
  </si>
  <si>
    <t>167</t>
  </si>
  <si>
    <t xml:space="preserve">Quản Lý Sản Xuất - Hoạch Định Chi Phí Sản Xuất </t>
  </si>
  <si>
    <t>4604 Huyện Dương Minh Châu</t>
  </si>
  <si>
    <t>168</t>
  </si>
  <si>
    <t>Quản Lý Thất Thoát Không Xác Định</t>
  </si>
  <si>
    <t>2402 Huyện Duy Tiên</t>
  </si>
  <si>
    <t>169</t>
  </si>
  <si>
    <t>Quản Lý Vệ Sinh An Toàn Thực Phẩm</t>
  </si>
  <si>
    <t>3403 Huyện Duy Xuyên</t>
  </si>
  <si>
    <t>170</t>
  </si>
  <si>
    <t>Quản lý đô thị</t>
  </si>
  <si>
    <t>5808 Huyện Duyên Hải</t>
  </si>
  <si>
    <t>171</t>
  </si>
  <si>
    <t>Quản trị doanh nghiệp</t>
  </si>
  <si>
    <t>4002 Huyện Ea H Leo</t>
  </si>
  <si>
    <t>172</t>
  </si>
  <si>
    <t>Quản trị KD &amp; Công Đoàn</t>
  </si>
  <si>
    <t>4008 Huyện Ea Kar</t>
  </si>
  <si>
    <t>173</t>
  </si>
  <si>
    <t>Quản trị kinh doanh</t>
  </si>
  <si>
    <t>4005 Huyện Ea Súp</t>
  </si>
  <si>
    <t>174</t>
  </si>
  <si>
    <t>Quản trị kinh doanh tổng hợp</t>
  </si>
  <si>
    <t>1907 Huyện Gia Bình</t>
  </si>
  <si>
    <t>175</t>
  </si>
  <si>
    <t>Quản Trị Mạng IBM</t>
  </si>
  <si>
    <t>1A12 Huyện Gia Lâm</t>
  </si>
  <si>
    <t>176</t>
  </si>
  <si>
    <t>Quản trị Markting</t>
  </si>
  <si>
    <t>177</t>
  </si>
  <si>
    <t>Quản trị ngoại thương</t>
  </si>
  <si>
    <t>2105 Huyện Gia Lộc</t>
  </si>
  <si>
    <t>178</t>
  </si>
  <si>
    <t>Quản trị nhà hàng khách sạn</t>
  </si>
  <si>
    <t>6004 Huyện Giá Rai</t>
  </si>
  <si>
    <t>179</t>
  </si>
  <si>
    <t>Quản Trị Tài Chính Cao Cấp</t>
  </si>
  <si>
    <t>2704 Huyện Gia Viễn</t>
  </si>
  <si>
    <t>180</t>
  </si>
  <si>
    <t>Quân Y</t>
  </si>
  <si>
    <t>5415 Huyện Giang Thành</t>
  </si>
  <si>
    <t>181</t>
  </si>
  <si>
    <t xml:space="preserve">Quy Trình Sản Xuất </t>
  </si>
  <si>
    <t>2504 Huyện Giao Thủy</t>
  </si>
  <si>
    <t>182</t>
  </si>
  <si>
    <t>Sơ Cấp Cứu</t>
  </si>
  <si>
    <t>3204 Huyện Gio Linh</t>
  </si>
  <si>
    <t>183</t>
  </si>
  <si>
    <t>Sự Khác Biệt Kế Toán Và Thuế</t>
  </si>
  <si>
    <t>5407 Huyện Giồng Riềng</t>
  </si>
  <si>
    <t>184</t>
  </si>
  <si>
    <t>Sửa chữa Cơ khí</t>
  </si>
  <si>
    <t>5605 Huyện Giồng Trôm</t>
  </si>
  <si>
    <t>185</t>
  </si>
  <si>
    <t>Sửa Chữa Động Lực</t>
  </si>
  <si>
    <t>5308 Huyện Gò Công Đông</t>
  </si>
  <si>
    <t>186</t>
  </si>
  <si>
    <t>Sửa chữa máy may</t>
  </si>
  <si>
    <t>5307 Huyện Gò Công Tây</t>
  </si>
  <si>
    <t>187</t>
  </si>
  <si>
    <t>Sửa chữa ô tô</t>
  </si>
  <si>
    <t>4608 Huyện Gò Dầu</t>
  </si>
  <si>
    <t>188</t>
  </si>
  <si>
    <t>Sửa chữa thiết bị công nghiệp</t>
  </si>
  <si>
    <t>5408 Huyện Gò Quao</t>
  </si>
  <si>
    <t>189</t>
  </si>
  <si>
    <t>Sửa chữa xe máy</t>
  </si>
  <si>
    <t>1505 Huyện Hạ Hoà</t>
  </si>
  <si>
    <t>190</t>
  </si>
  <si>
    <t>Tài Chính - Tiền Tệ - Tín Dụng</t>
  </si>
  <si>
    <t>0611 Huyện Hạ Lang</t>
  </si>
  <si>
    <t>191</t>
  </si>
  <si>
    <t>Tài Chính Công Nghiệp</t>
  </si>
  <si>
    <t>0604 Huyện Hà Quảng</t>
  </si>
  <si>
    <t>192</t>
  </si>
  <si>
    <t>Tài chính Doanh nghiệp</t>
  </si>
  <si>
    <t>2821 Huyện Hà Trung</t>
  </si>
  <si>
    <t>193</t>
  </si>
  <si>
    <t>Tài chính kế toán</t>
  </si>
  <si>
    <t>1707 Huyện Hải Hà</t>
  </si>
  <si>
    <t>194</t>
  </si>
  <si>
    <t>Tài chính kế toán DN</t>
  </si>
  <si>
    <t>2510 Huyện Hải Hậu</t>
  </si>
  <si>
    <t>195</t>
  </si>
  <si>
    <t>Tài chính kế toán SX</t>
  </si>
  <si>
    <t>3207 Huyện Hải Lăng</t>
  </si>
  <si>
    <t>196</t>
  </si>
  <si>
    <t>Tài chính ngân hàng</t>
  </si>
  <si>
    <t>4706 Huyện Hàm Tân</t>
  </si>
  <si>
    <t>197</t>
  </si>
  <si>
    <t>Tạp vụ</t>
  </si>
  <si>
    <t>4704 Huyện Hàm Thuận Bắc</t>
  </si>
  <si>
    <t>198</t>
  </si>
  <si>
    <t>Thiết bị Điện - Điện tử</t>
  </si>
  <si>
    <t>4705 Huyện Hàm Thuận Nam</t>
  </si>
  <si>
    <t>199</t>
  </si>
  <si>
    <t>Thiết Bị Truyền Nhiệt</t>
  </si>
  <si>
    <t>0905 Huyện Hàm Yên</t>
  </si>
  <si>
    <t>200</t>
  </si>
  <si>
    <t>Thống kê</t>
  </si>
  <si>
    <t>2824 Huyện Hậu Lộc</t>
  </si>
  <si>
    <t>201</t>
  </si>
  <si>
    <t>Thống Kê - Kế Hoạch</t>
  </si>
  <si>
    <t>3407 Huyện Hiệp Đức</t>
  </si>
  <si>
    <t>202</t>
  </si>
  <si>
    <t>Thống Kê Xây Dựng Cơ Bản</t>
  </si>
  <si>
    <t>1807 Huyện Hiệp Hoà</t>
  </si>
  <si>
    <t>203</t>
  </si>
  <si>
    <t>Thông Tư 14 Về ATLĐ</t>
  </si>
  <si>
    <t>0608 Huyện Hoà An</t>
  </si>
  <si>
    <t>204</t>
  </si>
  <si>
    <t>Thủ kho</t>
  </si>
  <si>
    <t>6007 Huyện Hoà Bình</t>
  </si>
  <si>
    <t>205</t>
  </si>
  <si>
    <t>Thư Ký Giám Đốc Và Quàn Trị Văn Phòng</t>
  </si>
  <si>
    <t>2705 Huyện Hoa Lư</t>
  </si>
  <si>
    <t>206</t>
  </si>
  <si>
    <t>Thủ quỹ</t>
  </si>
  <si>
    <t>4606 Huyện Hòa Thành</t>
  </si>
  <si>
    <t>207</t>
  </si>
  <si>
    <t>Thư viện</t>
  </si>
  <si>
    <t>0406 Huyện Hoà Vang</t>
  </si>
  <si>
    <t>208</t>
  </si>
  <si>
    <t>Thương mại</t>
  </si>
  <si>
    <t>3703 Huyện Hoài Ân</t>
  </si>
  <si>
    <t>209</t>
  </si>
  <si>
    <t>Thương mại Quốc tế</t>
  </si>
  <si>
    <t>1B23 Huyện Hoài Đức</t>
  </si>
  <si>
    <t>210</t>
  </si>
  <si>
    <t>Thủy Sản</t>
  </si>
  <si>
    <t>211</t>
  </si>
  <si>
    <t>Tiện</t>
  </si>
  <si>
    <t>3704 Huyện Hoài Nhơn</t>
  </si>
  <si>
    <t>212</t>
  </si>
  <si>
    <t>2822 Huyện Hoằng Hoá</t>
  </si>
  <si>
    <t>213</t>
  </si>
  <si>
    <t>Tiếng Anh</t>
  </si>
  <si>
    <t>0508 Huyện Hoàng Su Phì</t>
  </si>
  <si>
    <t>214</t>
  </si>
  <si>
    <t>Tiếng Nga</t>
  </si>
  <si>
    <t>1712 Huyện Hoành Bồ</t>
  </si>
  <si>
    <t>215</t>
  </si>
  <si>
    <t>Tiếng Pháp</t>
  </si>
  <si>
    <t>0222 Huyện Hóc Môn</t>
  </si>
  <si>
    <t>216</t>
  </si>
  <si>
    <t>Tiếng Tây Ban Nha</t>
  </si>
  <si>
    <t>5404 Huyện Hòn Đất</t>
  </si>
  <si>
    <t>217</t>
  </si>
  <si>
    <t>Tiếng Trung</t>
  </si>
  <si>
    <t>4309 Huyện Hớn Quản</t>
  </si>
  <si>
    <t>218</t>
  </si>
  <si>
    <t>Tiết Kiệm Năng Lượng</t>
  </si>
  <si>
    <t>6003 Huyện Hồng Dân</t>
  </si>
  <si>
    <t>219</t>
  </si>
  <si>
    <t>Tìm Kiếm Thăm Dò Địa Chất</t>
  </si>
  <si>
    <t>5004 Huyện Hồng Ngự</t>
  </si>
  <si>
    <t>220</t>
  </si>
  <si>
    <t>Tin học</t>
  </si>
  <si>
    <t>2603 Huyện Hưng Hà</t>
  </si>
  <si>
    <t>221</t>
  </si>
  <si>
    <t>Tin học kế toán</t>
  </si>
  <si>
    <t>2918 Huyện Hưng Nguyên</t>
  </si>
  <si>
    <t>222</t>
  </si>
  <si>
    <t>Tin học viễn thông</t>
  </si>
  <si>
    <t>3208 Huyện Hướng Hóa</t>
  </si>
  <si>
    <t>223</t>
  </si>
  <si>
    <t>Tự Động Căn Bản</t>
  </si>
  <si>
    <t>3007 Huyện Hương Khê</t>
  </si>
  <si>
    <t>224</t>
  </si>
  <si>
    <t>Tự Động Nâng Cao</t>
  </si>
  <si>
    <t>3003 Huyện Hương Sơn</t>
  </si>
  <si>
    <t>225</t>
  </si>
  <si>
    <t>Vận Hành Bảo Dưỡng Nồi Hơi Và Thiết Bị Nâng</t>
  </si>
  <si>
    <t>3306 Huyện Hương Thủy</t>
  </si>
  <si>
    <t>226</t>
  </si>
  <si>
    <t xml:space="preserve">Vận Hành Lò Hơi </t>
  </si>
  <si>
    <t>3304 Huyện Hương Trà</t>
  </si>
  <si>
    <t>227</t>
  </si>
  <si>
    <t>Vận Hành Sửa Chửa Lò Hơi</t>
  </si>
  <si>
    <t>1011 Huyện Hữu Lũng</t>
  </si>
  <si>
    <t>228</t>
  </si>
  <si>
    <t>Vận Hành Trạm Điện</t>
  </si>
  <si>
    <t>3804 Huyện Kbang</t>
  </si>
  <si>
    <t>229</t>
  </si>
  <si>
    <t>Văn Hóa Quần Chúng</t>
  </si>
  <si>
    <t>5902 Huyện Kế Sách</t>
  </si>
  <si>
    <t>230</t>
  </si>
  <si>
    <t>Văn thư</t>
  </si>
  <si>
    <t>4107 Huyện Khánh Sơn</t>
  </si>
  <si>
    <t>231</t>
  </si>
  <si>
    <t>Văn thư lưu trữ</t>
  </si>
  <si>
    <t>4105 Huyện Khánh Vĩnh</t>
  </si>
  <si>
    <t>232</t>
  </si>
  <si>
    <t>Vật giá</t>
  </si>
  <si>
    <t>2204 Huyện Khoái Châu</t>
  </si>
  <si>
    <t>233</t>
  </si>
  <si>
    <t>Vật lý</t>
  </si>
  <si>
    <t>5413 Huyện Kiên Hải</t>
  </si>
  <si>
    <t>234</t>
  </si>
  <si>
    <t>Vệ sinh khu SX</t>
  </si>
  <si>
    <t>5403 Huyện Kiên Lương</t>
  </si>
  <si>
    <t>235</t>
  </si>
  <si>
    <t>0308 Huyện Kiến Thụy</t>
  </si>
  <si>
    <t>236</t>
  </si>
  <si>
    <t>Xây dựng cầu đường</t>
  </si>
  <si>
    <t>2606 Huyện Kiến Xương</t>
  </si>
  <si>
    <t>237</t>
  </si>
  <si>
    <t>Xử Lý Các Số Liệu Phân Tích Phòng Thí Nghiệm</t>
  </si>
  <si>
    <t>2403 Huyện Kim Bảng</t>
  </si>
  <si>
    <t>238</t>
  </si>
  <si>
    <t>2308 Huyện Kim Bôi</t>
  </si>
  <si>
    <t>239</t>
  </si>
  <si>
    <t>Y sỹ đa khoa</t>
  </si>
  <si>
    <t>2202 Huyện Kim Động</t>
  </si>
  <si>
    <t>240</t>
  </si>
  <si>
    <t>Giao Thông Vận Tải</t>
  </si>
  <si>
    <t>2707 Huyện Kim Sơn    </t>
  </si>
  <si>
    <t>241</t>
  </si>
  <si>
    <t>Y Tá</t>
  </si>
  <si>
    <t>2111 Huyện Kim Thành</t>
  </si>
  <si>
    <t>2104 Huyện Kinh Môn</t>
  </si>
  <si>
    <t>3606 Huyện Kon Plong</t>
  </si>
  <si>
    <t>3608 Huyện Kon Rẫy</t>
  </si>
  <si>
    <t>3806 Huyện Kông Chro</t>
  </si>
  <si>
    <t>4010 Huyện Krông Ana</t>
  </si>
  <si>
    <t>4011 Huyện Krông Bông</t>
  </si>
  <si>
    <t>4003 Huyện Krông Buk</t>
  </si>
  <si>
    <t>4004 Huyện Krông Năng</t>
  </si>
  <si>
    <t>6306 Huyện Krông Nô</t>
  </si>
  <si>
    <t>4007 Huyện Krông Pắc</t>
  </si>
  <si>
    <t>3010 Huyện Kỳ Anh</t>
  </si>
  <si>
    <t>2306 Huyện Kỳ Sơn</t>
  </si>
  <si>
    <t>2907 Huyện Kỳ Sơn</t>
  </si>
  <si>
    <t>4206 Huyện Lạc Dương</t>
  </si>
  <si>
    <t>2305 Huyện Lạc Sơn</t>
  </si>
  <si>
    <t>2309 Huyện Lạc Thuỷ</t>
  </si>
  <si>
    <t>5010 Huyện Lai Vung</t>
  </si>
  <si>
    <t>4012 Huyện Lăk</t>
  </si>
  <si>
    <t>0902 Huyện Lâm Bình</t>
  </si>
  <si>
    <t>4210 Huyện Lâm Hà</t>
  </si>
  <si>
    <t>1510 Huyện Lâm Thao</t>
  </si>
  <si>
    <t>2811 Huyện Lang Chánh</t>
  </si>
  <si>
    <t>1808 Huyện Lạng Giang</t>
  </si>
  <si>
    <t>1603 Huyện Lập Thạch</t>
  </si>
  <si>
    <t>5008 Huyện Lấp Vò</t>
  </si>
  <si>
    <t>3107 Huyện Lệ Thuỷ</t>
  </si>
  <si>
    <t>1008 Huyện Lộc Bình</t>
  </si>
  <si>
    <t>3012 Huyện Lộc Hà</t>
  </si>
  <si>
    <t>4305 Huyện Lộc Ninh</t>
  </si>
  <si>
    <t>5204 Huyện Long Điền</t>
  </si>
  <si>
    <t>5702 Huyện Long Hồ</t>
  </si>
  <si>
    <t>6403 Huyện Long Mỹ</t>
  </si>
  <si>
    <t>5906 Huyện Long Phú</t>
  </si>
  <si>
    <t>4808 Huyện Long Thành</t>
  </si>
  <si>
    <t>1803 Huyện Lục Ngạn</t>
  </si>
  <si>
    <t>1309 Huyện Lục Yên</t>
  </si>
  <si>
    <t>1805 Huyện Lục Nam</t>
  </si>
  <si>
    <t>2307 Huyện Lư­ơng Sơn</t>
  </si>
  <si>
    <t>1908 Huyện Lương Tài</t>
  </si>
  <si>
    <t>2404 Huyện Lý Nhân</t>
  </si>
  <si>
    <t>3502 Huyện Lý Sơn</t>
  </si>
  <si>
    <t>2303 Huyện Mai Châu</t>
  </si>
  <si>
    <t>1407 Huyện Mai Sơn</t>
  </si>
  <si>
    <t>5703 Huyện Mang Thít</t>
  </si>
  <si>
    <t>3803 Huyện Mang Yang</t>
  </si>
  <si>
    <t>4009 Huyện M'Đrăk</t>
  </si>
  <si>
    <t>1B29 Huyện Mê Linh</t>
  </si>
  <si>
    <t>0503 Huyện Mèo Vạc</t>
  </si>
  <si>
    <t>3103 Huyện Minh Hoá</t>
  </si>
  <si>
    <t>3509 Huyện Minh Long</t>
  </si>
  <si>
    <t>5604 Huyện Mỏ Cày Bắc</t>
  </si>
  <si>
    <t>5609 Huyện Mỏ Cày Nam</t>
  </si>
  <si>
    <t>3510 Huyện Mộ Đức</t>
  </si>
  <si>
    <t>1410 Huyện Mộc Châu</t>
  </si>
  <si>
    <t>4903 Huyện Mộc Hoá</t>
  </si>
  <si>
    <t>1305 Huyện Mù Cang Chải</t>
  </si>
  <si>
    <t>6209 Huyện Mường Ảng</t>
  </si>
  <si>
    <t>6205 Huyện Mường Chà</t>
  </si>
  <si>
    <t>0809 Huyện Mường Khương</t>
  </si>
  <si>
    <t>1403 Huyện Mường La</t>
  </si>
  <si>
    <t>2806 Huyện Mường Lát</t>
  </si>
  <si>
    <t>6208 Huyện Mường Nhé</t>
  </si>
  <si>
    <t>0705 Huyện Mường Tè</t>
  </si>
  <si>
    <t>1B25 Huyện Mỹ Đức</t>
  </si>
  <si>
    <t>2208 Huyện Mỹ Hào</t>
  </si>
  <si>
    <t>2502 Huyện Mỹ Lộc</t>
  </si>
  <si>
    <t>5903 Huyện Mỹ Tú</t>
  </si>
  <si>
    <t>5904 Huyện Mỹ Xuyên</t>
  </si>
  <si>
    <t>0903 Huyện Na Hang</t>
  </si>
  <si>
    <t>1104 Huyện Na Rì</t>
  </si>
  <si>
    <t>6108 Huyện Năm Căn</t>
  </si>
  <si>
    <t>0708 Huyện Nậm Nhùn</t>
  </si>
  <si>
    <t>5909 Huyện Ngã Năm</t>
  </si>
  <si>
    <t>2823 Huyện Nga Sơn</t>
  </si>
  <si>
    <t>1105 Huyện Ngân Sơn</t>
  </si>
  <si>
    <t>2916 Huyện Nghi Lộc</t>
  </si>
  <si>
    <t>3005 Huyện Nghi Xuân</t>
  </si>
  <si>
    <t>2905 Huyện Nghĩa Đàn</t>
  </si>
  <si>
    <t>3508 Huyện Nghĩa Hành</t>
  </si>
  <si>
    <t>2509 Huyện Nghĩa Hưng</t>
  </si>
  <si>
    <t>6107 Huyện Ngọc Hiển</t>
  </si>
  <si>
    <t>3603 Huyện Ngọc Hồi</t>
  </si>
  <si>
    <t>2812 Huyện Ngọc Lặc</t>
  </si>
  <si>
    <t>0607 Huyện Nguyên Bình</t>
  </si>
  <si>
    <t>0223 Huyện Nhà Bè</t>
  </si>
  <si>
    <t>2703 Huyện Nho Quan</t>
  </si>
  <si>
    <t>4809 Huyện Nhơn Trạch</t>
  </si>
  <si>
    <t>2810 Huyện Như Thanh</t>
  </si>
  <si>
    <t>2809 Huyện Như Xuân</t>
  </si>
  <si>
    <t>2108 Huyện Ninh Giang</t>
  </si>
  <si>
    <t>4503 Huyện Ninh Hải</t>
  </si>
  <si>
    <t>4103 Huyện Ninh Hoà</t>
  </si>
  <si>
    <t>4504 Huyện Ninh Phước</t>
  </si>
  <si>
    <t>4502 Huyện Ninh Sơn</t>
  </si>
  <si>
    <t>2819 Huyện Nông Cống</t>
  </si>
  <si>
    <t>3418 Huyện Nông Sơn</t>
  </si>
  <si>
    <t>3409 Huyện Núi Thành</t>
  </si>
  <si>
    <t>1108 Huyện Pác Nặm</t>
  </si>
  <si>
    <t>1209 Huyện Phổ Yên</t>
  </si>
  <si>
    <t>3302 Huyện Phong Điền</t>
  </si>
  <si>
    <t>5505 Huyện Phong Điền</t>
  </si>
  <si>
    <t>0703 Huyện Phong Thổ</t>
  </si>
  <si>
    <t>1208 Huyện Phú Bình</t>
  </si>
  <si>
    <t>3706 Huyện Phù Cát</t>
  </si>
  <si>
    <t>2207 Huyện Phù Cừ</t>
  </si>
  <si>
    <t>4406 Huyện Phú Giáo</t>
  </si>
  <si>
    <t>3908 Huyện Phú Hoà</t>
  </si>
  <si>
    <t>3307 Huyện Phú Lộc</t>
  </si>
  <si>
    <t>1204 Huyện Phú Lương</t>
  </si>
  <si>
    <t>3705 Huyện Phù Mỹ</t>
  </si>
  <si>
    <t>3417 Huyện Phú Ninh</t>
  </si>
  <si>
    <t>1509 Huyện Phù Ninh</t>
  </si>
  <si>
    <t>5105 Huyện Phú Tân</t>
  </si>
  <si>
    <t>6109 Huyện Phú Tân</t>
  </si>
  <si>
    <t>3816 Huyện Phú Thiện</t>
  </si>
  <si>
    <t>3305 Huyện Phú Vang</t>
  </si>
  <si>
    <t>1B28 Huyện Phú Xuyên</t>
  </si>
  <si>
    <t>1406 Huyện Phù Yên</t>
  </si>
  <si>
    <t>0613 Huyện Phục Hoà</t>
  </si>
  <si>
    <t>1B18 Huyện Phúc Thọ</t>
  </si>
  <si>
    <t>6404 Huyện Phụng Hiệp</t>
  </si>
  <si>
    <t>4307 Huyện Phước Long</t>
  </si>
  <si>
    <t>6005 Huyện Phước Long</t>
  </si>
  <si>
    <t>3414 Huyện Phước Sơn</t>
  </si>
  <si>
    <t>0505 Huyện Quản Bạ</t>
  </si>
  <si>
    <t>2804 Huyện Quan Hoá</t>
  </si>
  <si>
    <t>2805 Huyện Quan Sơn</t>
  </si>
  <si>
    <t>0511 Huyện Quang Bình</t>
  </si>
  <si>
    <t>3303 Huyện Quảng Điền</t>
  </si>
  <si>
    <t>3106 Huyện Quảng Ninh</t>
  </si>
  <si>
    <t>3104 Huyện Quảng Trạch</t>
  </si>
  <si>
    <t>0609 Huyện Quảng Uyên</t>
  </si>
  <si>
    <t>2825 Huyện Quảng Xương</t>
  </si>
  <si>
    <t>2919 Huyện Quế Phong</t>
  </si>
  <si>
    <t>3406 Huyện Quế Sơn</t>
  </si>
  <si>
    <t>1903 Huyện Quế Võ</t>
  </si>
  <si>
    <t>1B20 Huyện Quốc Oai</t>
  </si>
  <si>
    <t>2903 Huyện Quỳ Châu</t>
  </si>
  <si>
    <t>2904 Huyện Quỳ Hợp</t>
  </si>
  <si>
    <t>2906 Huyện Quỳnh Lưu</t>
  </si>
  <si>
    <t>1402 Huyện Quỳnh Nhai</t>
  </si>
  <si>
    <t>2602 Huyện Quỳnh Phụ</t>
  </si>
  <si>
    <t>0805 Huyện Sa Pa</t>
  </si>
  <si>
    <t>3605 Huyện Sa Thầy</t>
  </si>
  <si>
    <t>0704 Huyện Sìn Hồ</t>
  </si>
  <si>
    <t>1A14 Huyện Sóc Sơn</t>
  </si>
  <si>
    <t>1804 Huyện Sơn Động</t>
  </si>
  <si>
    <t>0907 Huyện Sơn Dương</t>
  </si>
  <si>
    <t>3506 Huyện Sơn Hà</t>
  </si>
  <si>
    <t>3905 Huyện Sơn Hoà</t>
  </si>
  <si>
    <t>3513 Huyện Sơn Tây</t>
  </si>
  <si>
    <t>3505 Huyện Sơn Tịnh</t>
  </si>
  <si>
    <t>3906 Huyện Sông Hinh</t>
  </si>
  <si>
    <t>1607 Huyện Sông Lô</t>
  </si>
  <si>
    <t>1409 Huyện Sông Mã</t>
  </si>
  <si>
    <t>1411 Huyện Sốp Cộp</t>
  </si>
  <si>
    <t>5705 Huyện Tam Bình</t>
  </si>
  <si>
    <t>1609 Huyện Tam Đảo</t>
  </si>
  <si>
    <t>1602 Huyện Tam Dương</t>
  </si>
  <si>
    <t>0702 Huyện Tam Đường</t>
  </si>
  <si>
    <t>1511 Huyện Tam Nông</t>
  </si>
  <si>
    <t>5005 Huyện Tam Nông</t>
  </si>
  <si>
    <t>4602 Huyện Tân Biên</t>
  </si>
  <si>
    <t>4603 Huyện Tân Châu</t>
  </si>
  <si>
    <t>5104 Huyện Tân Châu</t>
  </si>
  <si>
    <t>5405 Huyện Tân Hiệp</t>
  </si>
  <si>
    <t>5003 Huyện Tân Hồng</t>
  </si>
  <si>
    <t>4914 Huyện Tân Hưng</t>
  </si>
  <si>
    <t>2910 Huyện Tân Kỳ</t>
  </si>
  <si>
    <t>2304 Huyện Tân Lạc</t>
  </si>
  <si>
    <t>4803 Huyện Tân Phú</t>
  </si>
  <si>
    <t>5310 Huyện Tân Phú Đông</t>
  </si>
  <si>
    <t>5309 Huyện Tân Phước</t>
  </si>
  <si>
    <t>1513 Huyện Tân Sơn</t>
  </si>
  <si>
    <t>5206 Huyện Tân Thành</t>
  </si>
  <si>
    <t>4904 Huyện Tân Thạnh</t>
  </si>
  <si>
    <t>4911 Huyện Tân Trụ</t>
  </si>
  <si>
    <t>0707 Huyện Tân Uyên</t>
  </si>
  <si>
    <t>4403 Huyện Tân Uyên</t>
  </si>
  <si>
    <t>1806 Huyện Tân Yên</t>
  </si>
  <si>
    <t>4708 Huyện Tánh Linh</t>
  </si>
  <si>
    <t>3416 Huyện Tây Giang</t>
  </si>
  <si>
    <t>3909 Huyện Tây Hoà</t>
  </si>
  <si>
    <t>3708 Huyện Tây Sơn</t>
  </si>
  <si>
    <t>3514 Huyện Tây Trà</t>
  </si>
  <si>
    <t>0610 Huyện Thạch An   </t>
  </si>
  <si>
    <t>3008 Huyện Thạch Hà</t>
  </si>
  <si>
    <t>2813 Huyện Thạch Thành</t>
  </si>
  <si>
    <t>1B19 Huyện Thạch Thất</t>
  </si>
  <si>
    <t>2608 Huyện Thái Thuỵ</t>
  </si>
  <si>
    <t>0706 Huyện Than Uyên</t>
  </si>
  <si>
    <t>3408 Huyện Thăng Bình</t>
  </si>
  <si>
    <t>1504 Huyện Thanh Ba</t>
  </si>
  <si>
    <t>5006 Huyện Thanh Bình</t>
  </si>
  <si>
    <t>2915 Huyện Thanh Chương</t>
  </si>
  <si>
    <t>2110 Huyện Thanh Hà</t>
  </si>
  <si>
    <t>4905 Huyện Thạnh Hoá</t>
  </si>
  <si>
    <t>2405 Huyện Thanh Liêm</t>
  </si>
  <si>
    <t>2107 Huyện Thanh Miện</t>
  </si>
  <si>
    <t>1B24 Huyện Thanh Oai</t>
  </si>
  <si>
    <t>5608 Huyện Thạnh Phú</t>
  </si>
  <si>
    <t>1508 Huyện Thanh Sơn</t>
  </si>
  <si>
    <t>1512 Huyện Thanh Thủy</t>
  </si>
  <si>
    <t>1A11 Huyện Thanh Trì</t>
  </si>
  <si>
    <t>5905 Huyện Thạnh Trị</t>
  </si>
  <si>
    <t>5009 Huyện Tháp Mười</t>
  </si>
  <si>
    <t>2817 Huyện Thiệu Hoá</t>
  </si>
  <si>
    <t>2815 Huyện Thọ Xuân</t>
  </si>
  <si>
    <t>5111 Huyện Thoại Sơn</t>
  </si>
  <si>
    <t>6102 Huyện Thới Bình</t>
  </si>
  <si>
    <t>5509 Huyện Thới Lai</t>
  </si>
  <si>
    <t>4805 Huyện Thống Nhất</t>
  </si>
  <si>
    <t>0603 Huyện Thông Nông</t>
  </si>
  <si>
    <t>4909 Huyện Thủ Thừa</t>
  </si>
  <si>
    <t>4404 Huyện Thuận An</t>
  </si>
  <si>
    <t>4506 Huyện Thuận Bắc</t>
  </si>
  <si>
    <t>1404 Huyện Thuận Châu</t>
  </si>
  <si>
    <t>1906 Huyện Thuận Thành</t>
  </si>
  <si>
    <t>4507 Huyện Thuận Nam</t>
  </si>
  <si>
    <t>1B27 Huyện Thường Tín</t>
  </si>
  <si>
    <t>2808 Huyện Thường Xuân</t>
  </si>
  <si>
    <t>0309 Huyện Thủy Nguyên</t>
  </si>
  <si>
    <t>1904 Huyện Tiên Du</t>
  </si>
  <si>
    <t>2607 Huyện Tiền Hải</t>
  </si>
  <si>
    <t>0311 Huyện Tiên Lãng</t>
  </si>
  <si>
    <t>2206 Huyện Tiên Lữ</t>
  </si>
  <si>
    <t>3410 Huyện Tiên Phước</t>
  </si>
  <si>
    <t>1708 Huyện Tiên Yên</t>
  </si>
  <si>
    <t>5804 Huyện Tiểu Cần</t>
  </si>
  <si>
    <t>5106 Huyện Tịnh Biên</t>
  </si>
  <si>
    <t>2826 Huyện Tĩnh Gia</t>
  </si>
  <si>
    <t>3504 Huyện Trà Bồng</t>
  </si>
  <si>
    <t>5806 Huyện Trà Cú</t>
  </si>
  <si>
    <t>0605 Huyện Trà Lĩnh</t>
  </si>
  <si>
    <t>5706 Huyện Trà Ôn</t>
  </si>
  <si>
    <t>1308 Huyện Trạm Tấu</t>
  </si>
  <si>
    <t>5911 Huyện Trần Đề</t>
  </si>
  <si>
    <t>6104 Huyện Trần Văn Thời</t>
  </si>
  <si>
    <t>1307 Huyện Trấn Yên</t>
  </si>
  <si>
    <t>4609 Huyện Trảng Bàng</t>
  </si>
  <si>
    <t>4810 Huyện Trảng Bom</t>
  </si>
  <si>
    <t>1002 Huyện Tràng Định</t>
  </si>
  <si>
    <t>5107 Huyện Tri Tôn</t>
  </si>
  <si>
    <t>3206 Huyện Triệu Phong</t>
  </si>
  <si>
    <t>2818 Huyện Triệu Sơn</t>
  </si>
  <si>
    <t>2508 Huyện Trực Ninh</t>
  </si>
  <si>
    <t>0606 Huyện Trùng Khánh</t>
  </si>
  <si>
    <t>2106 Huyện Tứ Kỳ</t>
  </si>
  <si>
    <t>1A10 Huyện Từ Liêm</t>
  </si>
  <si>
    <t>3609 Huyện Tu Mơ Rông</t>
  </si>
  <si>
    <t>3507 Huyện Tư Nghĩa</t>
  </si>
  <si>
    <t>6206 Huyện Tủa Chùa</t>
  </si>
  <si>
    <t>6204 Huyện Tuần Giáo</t>
  </si>
  <si>
    <t>2908 Huyện Tương Dương</t>
  </si>
  <si>
    <t>3904 Huyện Tuy An</t>
  </si>
  <si>
    <t>6308 Huyện Tuy Đức</t>
  </si>
  <si>
    <t>4702 Huyện Tuy Phong</t>
  </si>
  <si>
    <t>3711 Huyện Tuy Phước</t>
  </si>
  <si>
    <t>3102 Huyện Tuyên Hoá</t>
  </si>
  <si>
    <t>6103 Huyện U Minh</t>
  </si>
  <si>
    <t>5414 Huyện U Minh Thượng</t>
  </si>
  <si>
    <t>1B26 Huyện Ứng Hoà</t>
  </si>
  <si>
    <t>0806 Huyện Văn Bàn</t>
  </si>
  <si>
    <t>3709 Huyện Vân Canh   </t>
  </si>
  <si>
    <t>1306 Huyện Văn Chấn</t>
  </si>
  <si>
    <t>1713 Huyện Vân Đồn</t>
  </si>
  <si>
    <t>2210 Huyện Văn Giang</t>
  </si>
  <si>
    <t>1412 Huyện Vân Hồ</t>
  </si>
  <si>
    <t>2209 Huyện Văn Lâm</t>
  </si>
  <si>
    <t>1004 Huyện Văn Lãng</t>
  </si>
  <si>
    <t>4102 Huyện Vạn Ninh</t>
  </si>
  <si>
    <t>1006 Huyện Văn Quan</t>
  </si>
  <si>
    <t>1303 Huyện Văn Yên</t>
  </si>
  <si>
    <t>6402 Huyện Vị Thuỷ</t>
  </si>
  <si>
    <t>0506 Huyện Vị Xuyên</t>
  </si>
  <si>
    <t>1809 Huyện Việt Yên</t>
  </si>
  <si>
    <t>0312 Huyện Vĩnh Bảo</t>
  </si>
  <si>
    <t>4802 Huyện Vĩnh Cửu</t>
  </si>
  <si>
    <t>4902 Huyện Vĩnh Hưng</t>
  </si>
  <si>
    <t>3203 Huyện Vĩnh Linh</t>
  </si>
  <si>
    <t>2816 Huyện Vĩnh Lộc</t>
  </si>
  <si>
    <t>6002 Huyện Vĩnh Lợi</t>
  </si>
  <si>
    <t>3707 Huyện Vĩnh Thạnh</t>
  </si>
  <si>
    <t>5507 Huyện Vĩnh Thạnh</t>
  </si>
  <si>
    <t>5411 Huyện Vĩnh Thuận</t>
  </si>
  <si>
    <t>1604 Huyện Vĩnh Tường</t>
  </si>
  <si>
    <t>1205 Huyện Võ Nhai</t>
  </si>
  <si>
    <t>2506 Huyện Vụ Bản</t>
  </si>
  <si>
    <t>3011 Huyện Vũ Quang</t>
  </si>
  <si>
    <t>2605 Huyện Vũ Thư</t>
  </si>
  <si>
    <t>5707 Huyện Vũng Liêm</t>
  </si>
  <si>
    <t>0802 Huyện Xi Ma Cai</t>
  </si>
  <si>
    <t>0509 Huyện Xín Mần</t>
  </si>
  <si>
    <t>4807 Huyện Xuân Lộc</t>
  </si>
  <si>
    <t>2503 Huyện Xuân Trường</t>
  </si>
  <si>
    <t>5203 Huyện Xuyên Mộc</t>
  </si>
  <si>
    <t>2505 Huyện Ý Yên</t>
  </si>
  <si>
    <t>1304 Huyện Yên Bình</t>
  </si>
  <si>
    <t>1408 Huyện Yên Châu</t>
  </si>
  <si>
    <t>2827 Huyện Yên Định</t>
  </si>
  <si>
    <t>1810 Huyện Yên Dũng</t>
  </si>
  <si>
    <t>1711 Huyện Yên Hưng</t>
  </si>
  <si>
    <t>2708 Huyện Yên Khánh</t>
  </si>
  <si>
    <t>1605 Huyện Yên Lạc</t>
  </si>
  <si>
    <t>1507 Huyện Yên Lập</t>
  </si>
  <si>
    <t>0504 Huyện Yên Minh</t>
  </si>
  <si>
    <t>2706 Huyện Yên Mô     </t>
  </si>
  <si>
    <t>2205 Huyện Yên Mỹ</t>
  </si>
  <si>
    <t>1902 Huyện Yên Phong</t>
  </si>
  <si>
    <t>0906 Huyện Yên Sơn</t>
  </si>
  <si>
    <t>2911 Huyện Yên Thành</t>
  </si>
  <si>
    <t>1802 Huyện Yên Thế</t>
  </si>
  <si>
    <t>2310 Huyện Yên Thuỷ</t>
  </si>
  <si>
    <t>3802 Huyện Chư Păh</t>
  </si>
  <si>
    <t>3811 Huyện Krông Pa</t>
  </si>
  <si>
    <t>2917 Huyện Nam Đàn</t>
  </si>
  <si>
    <t>3308 Huyện Nam Đông</t>
  </si>
  <si>
    <t>3413 Huyện Nam Giang</t>
  </si>
  <si>
    <t>2103 Huyện Nam Sách</t>
  </si>
  <si>
    <t>3415 Huyện Nam Trà My</t>
  </si>
  <si>
    <t>2507 Huyện Nam Trực</t>
  </si>
  <si>
    <t>0201 Quận 1</t>
  </si>
  <si>
    <t>0210 Quận 10</t>
  </si>
  <si>
    <t>0211 Quận 11</t>
  </si>
  <si>
    <t>0212 Quận 12</t>
  </si>
  <si>
    <t>0202 Quận 2</t>
  </si>
  <si>
    <t>0203 Quận 3</t>
  </si>
  <si>
    <t>0204 Quận 4</t>
  </si>
  <si>
    <t>0205 Quận 5</t>
  </si>
  <si>
    <t>0206 Quận 6</t>
  </si>
  <si>
    <t>0207 Quận 7</t>
  </si>
  <si>
    <t>0208 Quận 8</t>
  </si>
  <si>
    <t>0209 Quận 9</t>
  </si>
  <si>
    <t>1A01 Quận Ba Đình</t>
  </si>
  <si>
    <t>0219 Quận Bình Tân</t>
  </si>
  <si>
    <t>0216 Quận Bình Thạnh</t>
  </si>
  <si>
    <t>5502 Quận Bình Thuỷ</t>
  </si>
  <si>
    <t>5503 Quận Cái Răng</t>
  </si>
  <si>
    <t>0407 Quận Cẩm Lệ</t>
  </si>
  <si>
    <t>1A06 Quận Cầu Giấy</t>
  </si>
  <si>
    <t>0306 Quận Đồ Sơn</t>
  </si>
  <si>
    <t>1A04 Quận Đống Đa</t>
  </si>
  <si>
    <t>0315 Quận Dương Kinh</t>
  </si>
  <si>
    <t>0213 Quận Gò Vấp</t>
  </si>
  <si>
    <t>1B15 Quận Hà Đông</t>
  </si>
  <si>
    <t>0305 Quận Hải An</t>
  </si>
  <si>
    <t>1A03 Quận Hai Bà Trưng</t>
  </si>
  <si>
    <t>0401 Quận Hải Châu</t>
  </si>
  <si>
    <t>1A02 Quận Hoàn Kiếm</t>
  </si>
  <si>
    <t>1A08 Quận Hoàng Mai</t>
  </si>
  <si>
    <t>0301 Quận Hồng Bàng</t>
  </si>
  <si>
    <t>0304 Quận Kiến An</t>
  </si>
  <si>
    <t>0302 Quận Lê Chân</t>
  </si>
  <si>
    <t>0405 Quận Liên Chiểu</t>
  </si>
  <si>
    <t>1A09 Quận Long Biên</t>
  </si>
  <si>
    <t>0303 Quận Ngô Quyền</t>
  </si>
  <si>
    <t>0404 Quận Ngũ Hành Sơn</t>
  </si>
  <si>
    <t>5501 Quận Ninh Kiều</t>
  </si>
  <si>
    <t>5504 Quận Ô Môn</t>
  </si>
  <si>
    <t>0217 Quận Phú Nhuận</t>
  </si>
  <si>
    <t>0403 Quận Sơn Trà</t>
  </si>
  <si>
    <t>0214 Quận Tân Bình</t>
  </si>
  <si>
    <t>0215 Quận Tân Phú</t>
  </si>
  <si>
    <t>1A05 Quận Tây Hồ</t>
  </si>
  <si>
    <t>0402 Quận Thanh Khê</t>
  </si>
  <si>
    <t>1A07 Quận Thanh Xuân</t>
  </si>
  <si>
    <t>5508 Quận Thốt Nốt</t>
  </si>
  <si>
    <t>0218 Quận Thủ Đức</t>
  </si>
  <si>
    <t>3805 Thị xã An Khê       </t>
  </si>
  <si>
    <t>3810 Thị xã Ayunpa</t>
  </si>
  <si>
    <t>5202 Thị xã Bà Rịa</t>
  </si>
  <si>
    <t>4202 Thị xã Bảo Lộc</t>
  </si>
  <si>
    <t>2802 Thị xã Bỉm Sơn</t>
  </si>
  <si>
    <t>4015 Thị xã Buôn Hồ</t>
  </si>
  <si>
    <t>4106 Thị xã Cam Ranh</t>
  </si>
  <si>
    <t>0601 Thị xã Cao Bằng</t>
  </si>
  <si>
    <t>5102 Thị xã Châu Đốc</t>
  </si>
  <si>
    <t>2102 Thị xã Chí Linh</t>
  </si>
  <si>
    <t>2902 Thị xã Cửa Lò</t>
  </si>
  <si>
    <t>4301 Thị xã Đồng Xoài</t>
  </si>
  <si>
    <t>6301 Thị xã Gia Nghĩa</t>
  </si>
  <si>
    <t>5302 Thị xã Gò Công</t>
  </si>
  <si>
    <t>5402 Thị xã Hà Tiên</t>
  </si>
  <si>
    <t>2921 Thị xã Hoàng Mai</t>
  </si>
  <si>
    <t>3002 Thị xã Hồng Lĩnh</t>
  </si>
  <si>
    <t>5012 Thị xã Hồng Ngự</t>
  </si>
  <si>
    <t>4915 Thị xã Kiến Tường</t>
  </si>
  <si>
    <t>4710 Thị xã La Gi</t>
  </si>
  <si>
    <t>0701 Thị xã Lai Châu</t>
  </si>
  <si>
    <t>4806 Thị xã Long Khánh</t>
  </si>
  <si>
    <t>6202 Thị xã Mường Lay</t>
  </si>
  <si>
    <t>6407 Thị xã Ngã Bảy</t>
  </si>
  <si>
    <t>1302 Thị xã Nghĩa Lộ</t>
  </si>
  <si>
    <t>1502 Thị xã Phú Thọ</t>
  </si>
  <si>
    <t>1608 Thị xã Phúc Yên</t>
  </si>
  <si>
    <t>3202 Thị xã Quảng Trị</t>
  </si>
  <si>
    <t>5002 Thị xã Sa Đéc</t>
  </si>
  <si>
    <t>2803 Thị xã Sầm Sơn</t>
  </si>
  <si>
    <t>1B16 Thị xã Sơn Tây</t>
  </si>
  <si>
    <t>3903 Thị xã Sông Cầu</t>
  </si>
  <si>
    <t>1202 Thị xã Sông Công</t>
  </si>
  <si>
    <t>2702 Thị xã Tam Điệp</t>
  </si>
  <si>
    <t>4601 Thị xã Tây Ninh</t>
  </si>
  <si>
    <t>2920 Thị xã Thái Hòa</t>
  </si>
  <si>
    <t>1905 Thị xã Từ Sơn</t>
  </si>
  <si>
    <t>5907 Thị xã Vĩnh Châu</t>
  </si>
  <si>
    <t>3812 Huyện Ia Grai</t>
  </si>
  <si>
    <t>3814 Huyện Ia Pa</t>
  </si>
  <si>
    <t>1101 Thị xã Bắc Kạn</t>
  </si>
  <si>
    <r>
      <t>3. QUÁ TRÌNH ĐÀO TẠO</t>
    </r>
    <r>
      <rPr>
        <b/>
        <sz val="15"/>
        <color rgb="FF800000"/>
        <rFont val="Arial"/>
        <family val="2"/>
      </rPr>
      <t xml:space="preserve"> </t>
    </r>
    <r>
      <rPr>
        <i/>
        <sz val="15"/>
        <color rgb="FFC00000"/>
        <rFont val="Arial"/>
        <family val="2"/>
      </rPr>
      <t>(Bắt đầu từ bằng cấp và chứng chỉ cao nhất)</t>
    </r>
  </si>
  <si>
    <r>
      <t xml:space="preserve">Trình độ tin học, ngoại ngữ </t>
    </r>
    <r>
      <rPr>
        <i/>
        <sz val="15"/>
        <color rgb="FFC00000"/>
        <rFont val="Arial"/>
        <family val="2"/>
      </rPr>
      <t>(Nêu rõ các phần mềm vi tính biết sử dụng; nếu là chứng chỉ IELTS, TOEFL, TOEIC vui lòng cho biết số điểm)</t>
    </r>
  </si>
  <si>
    <r>
      <t>4. KINH NGHIỆM LÀM VIỆC</t>
    </r>
    <r>
      <rPr>
        <b/>
        <sz val="15"/>
        <color rgb="FFC00000"/>
        <rFont val="Arial"/>
        <family val="2"/>
      </rPr>
      <t xml:space="preserve"> </t>
    </r>
    <r>
      <rPr>
        <i/>
        <sz val="15"/>
        <color rgb="FFC00000"/>
        <rFont val="Arial"/>
        <family val="2"/>
      </rPr>
      <t>(Bắt đầu từ công việc gần nhất, tính cả thời gian thực tập nếu mới tốt nghiệp)</t>
    </r>
  </si>
  <si>
    <r>
      <t>5. KHEN THƯỞNG/KỶ LUẬT</t>
    </r>
    <r>
      <rPr>
        <b/>
        <sz val="15"/>
        <color rgb="FF008080"/>
        <rFont val="Arial"/>
        <family val="2"/>
      </rPr>
      <t xml:space="preserve"> </t>
    </r>
    <r>
      <rPr>
        <i/>
        <sz val="15"/>
        <color rgb="FFC00000"/>
        <rFont val="Arial"/>
        <family val="2"/>
      </rPr>
      <t>(Bắt buộc ghi rõ quá trình khen thưởng/kỷ luật trước đây, nếu có)</t>
    </r>
  </si>
  <si>
    <r>
      <t>6. THÔNG TIN BỔ SUNG</t>
    </r>
    <r>
      <rPr>
        <b/>
        <sz val="15"/>
        <color rgb="FF008080"/>
        <rFont val="Arial"/>
        <family val="2"/>
      </rPr>
      <t xml:space="preserve"> </t>
    </r>
    <r>
      <rPr>
        <i/>
        <sz val="15"/>
        <color rgb="FFC00000"/>
        <rFont val="Arial"/>
        <family val="2"/>
      </rPr>
      <t>(Vui lòng trả lời đầy đủ những câu hỏi dưới đây)</t>
    </r>
  </si>
  <si>
    <r>
      <t>7. QUAN HỆ GIA ĐÌNH</t>
    </r>
    <r>
      <rPr>
        <b/>
        <sz val="15"/>
        <color rgb="FFC00000"/>
        <rFont val="Arial"/>
        <family val="2"/>
      </rPr>
      <t xml:space="preserve"> </t>
    </r>
    <r>
      <rPr>
        <i/>
        <sz val="15"/>
        <color rgb="FFC00000"/>
        <rFont val="Arial"/>
        <family val="2"/>
      </rPr>
      <t>(Ghi đầy đủ thông tin cha, mẹ, anh, chị, em, vợ hoặc chồng và các con)</t>
    </r>
  </si>
  <si>
    <r>
      <t>Bạn có thể làm việc ngoài giờ không, lý do?</t>
    </r>
    <r>
      <rPr>
        <sz val="12"/>
        <color rgb="FF0000FF"/>
        <rFont val="Arial"/>
        <family val="2"/>
      </rPr>
      <t xml:space="preserve"> </t>
    </r>
  </si>
  <si>
    <t>Họ tên:</t>
  </si>
  <si>
    <t>jhgjhjhgkjhk</t>
  </si>
  <si>
    <t>Chức vụ:</t>
  </si>
  <si>
    <r>
      <t xml:space="preserve">Facebook
</t>
    </r>
    <r>
      <rPr>
        <sz val="10"/>
        <color theme="1"/>
        <rFont val="Arial"/>
        <family val="2"/>
      </rPr>
      <t>(nếu có)</t>
    </r>
  </si>
  <si>
    <t>0901 TP Tuyên Quang</t>
  </si>
  <si>
    <t>6001 TP Bạc Liêu</t>
  </si>
  <si>
    <t>1901 TP Bắc Ninh</t>
  </si>
  <si>
    <t>5601 TP Bến Tre</t>
  </si>
  <si>
    <t>4801 TP Biên Hoà</t>
  </si>
  <si>
    <t>4001 TP Buôn Ma Thuột</t>
  </si>
  <si>
    <t>6101 TP Cà Mau</t>
  </si>
  <si>
    <t>1702 TP Cẩm Phả</t>
  </si>
  <si>
    <t>5001 TP Cao Lãnh</t>
  </si>
  <si>
    <t>4201 TP Đà Lạt</t>
  </si>
  <si>
    <t>6201 TP Điện Biên Phủ</t>
  </si>
  <si>
    <t>3201 TP Đông Hà</t>
  </si>
  <si>
    <t>3101 TP Đồng Hới</t>
  </si>
  <si>
    <t>0501 TP Hà Giang</t>
  </si>
  <si>
    <t>1701 TP Hạ Long</t>
  </si>
  <si>
    <t>3001 TP Hà Tĩnh</t>
  </si>
  <si>
    <t>2101 TP Hải Dương</t>
  </si>
  <si>
    <t>2301 TP Hoà Bình</t>
  </si>
  <si>
    <t>3402 TP Hội An</t>
  </si>
  <si>
    <t>3301 TP Huế</t>
  </si>
  <si>
    <t>2201 TP Hưng Yên</t>
  </si>
  <si>
    <t>3601 TP KonTum</t>
  </si>
  <si>
    <t>1001 TP Lạng Sơn</t>
  </si>
  <si>
    <t>0801 TP Lào Cai</t>
  </si>
  <si>
    <t>5101 TP Long Xuyên</t>
  </si>
  <si>
    <t>1704 TP Móng Cái</t>
  </si>
  <si>
    <t>5301 TP Mỹ Tho</t>
  </si>
  <si>
    <t>4101 TP Nha Trang</t>
  </si>
  <si>
    <t>2701 TP Ninh Bình</t>
  </si>
  <si>
    <t>4501 TP Phan Rang -Tháp Chàm</t>
  </si>
  <si>
    <t>4701 TP Phan Thiết</t>
  </si>
  <si>
    <t>2401 TP Phủ Lý</t>
  </si>
  <si>
    <t>3801 TP Pleiku</t>
  </si>
  <si>
    <t>3501 TP Quảng Ngãi</t>
  </si>
  <si>
    <t>3701 TP Quy Nhơn</t>
  </si>
  <si>
    <t>5401 TP Rạch Giá</t>
  </si>
  <si>
    <t>5901 TP Sóc Trăng</t>
  </si>
  <si>
    <t>1401 TP Sơn La</t>
  </si>
  <si>
    <t>3401 TP Tam Kỳ</t>
  </si>
  <si>
    <t>4901 TP Tân An</t>
  </si>
  <si>
    <t>2601 TP Thái Bình</t>
  </si>
  <si>
    <t>1201 TP Thái Nguyên</t>
  </si>
  <si>
    <t>2801 TP Thanh Hoá</t>
  </si>
  <si>
    <t>4401 TP Thủ Dầu Một</t>
  </si>
  <si>
    <t>5801 TP Trà Vinh</t>
  </si>
  <si>
    <t>3901 TP Tuy Hoà</t>
  </si>
  <si>
    <t>1703 TP Uông Bí</t>
  </si>
  <si>
    <t>6401 TP Vị Thanh</t>
  </si>
  <si>
    <t>1501 TP Việt Trì</t>
  </si>
  <si>
    <t>2901 TP Vinh</t>
  </si>
  <si>
    <t>5701 TP Vĩnh Long</t>
  </si>
  <si>
    <t>1601 TP Vĩnh Yên</t>
  </si>
  <si>
    <t>5201 TP Vũng Tàu</t>
  </si>
  <si>
    <t>1301 TP Yên Bái</t>
  </si>
  <si>
    <t>2501 TP Nam Định</t>
  </si>
  <si>
    <t>1801 TP Bắc Giang</t>
  </si>
  <si>
    <t>Cấp quản lý trực tiếp::</t>
  </si>
  <si>
    <t>Đồng nghiệp:</t>
  </si>
  <si>
    <t>Cấp quản lý trực tiếp:</t>
  </si>
  <si>
    <t>Thu nhập
(Gross)</t>
  </si>
  <si>
    <t>Kỹ sư chất lượng</t>
  </si>
  <si>
    <t>KSChatluong</t>
  </si>
  <si>
    <t>Kỹ sư cơ điện</t>
  </si>
  <si>
    <t>Kỹ sư cơ khí</t>
  </si>
  <si>
    <t>Kỹ sư công nghệ</t>
  </si>
  <si>
    <t>KSCodien</t>
  </si>
  <si>
    <t>KSCongnghe</t>
  </si>
  <si>
    <t>NVHanhchanh</t>
  </si>
  <si>
    <t>NVNhansu</t>
  </si>
  <si>
    <t>Nhân viên thiết kế quảng cáo</t>
  </si>
  <si>
    <t>Nhân viên pháp chế</t>
  </si>
  <si>
    <t>Nhân viên mua hàng</t>
  </si>
  <si>
    <t>Nhân viên  văn thư</t>
  </si>
  <si>
    <t>Nhân viên lễ tân</t>
  </si>
  <si>
    <t>Nhân viên kiểm soát nội bộ</t>
  </si>
  <si>
    <t>Nhân viên kế hoạch</t>
  </si>
  <si>
    <t>Nhân viên kinh doanh xuất khẩu</t>
  </si>
  <si>
    <t xml:space="preserve">Nhân viên kinh doanh </t>
  </si>
  <si>
    <t>Nhân viên nhân sự</t>
  </si>
  <si>
    <t>Nhân viên hành chánh</t>
  </si>
  <si>
    <t>Cửa hàng trưởng</t>
  </si>
  <si>
    <t>Giám đốc kinh doanh</t>
  </si>
  <si>
    <t>Giám đốc thiết kế phát triển sản phẩm</t>
  </si>
  <si>
    <t>Kế toán Trưởng</t>
  </si>
  <si>
    <t>Nhân viên bán hàng Showroom</t>
  </si>
  <si>
    <t>Nhân viên điều phối - bán hàng</t>
  </si>
  <si>
    <t>Nhân viên thống kê sản xuất</t>
  </si>
  <si>
    <t>Nhân viên dịch vụ khách hàng</t>
  </si>
  <si>
    <t>Phó Giám đốc Chi nhánh</t>
  </si>
  <si>
    <t>Thuky</t>
  </si>
  <si>
    <t>Trưởng phòng chất lượng</t>
  </si>
  <si>
    <t>Trưởng phòng công nghệ</t>
  </si>
  <si>
    <t>Trưởng phòng Hành chánh Nhân sự</t>
  </si>
  <si>
    <t>Trưởng phòng kinh doanh</t>
  </si>
  <si>
    <t>Trưởng phòng kinh doanh xuất khẩu</t>
  </si>
  <si>
    <t>Trưởng phòng kiểm soát nội bộ</t>
  </si>
  <si>
    <t>Nhân viên PR</t>
  </si>
  <si>
    <t>NVPR</t>
  </si>
  <si>
    <t>Nhân viên marketing</t>
  </si>
  <si>
    <t>NVITcung</t>
  </si>
  <si>
    <t>Nhân viên phần mềm</t>
  </si>
  <si>
    <t>NVITmem</t>
  </si>
  <si>
    <t>Nhân viên triển khai ERP</t>
  </si>
  <si>
    <t>NVERP</t>
  </si>
  <si>
    <t>Trưởng phòng cơ điện</t>
  </si>
  <si>
    <t>TPCodien</t>
  </si>
  <si>
    <t>Trưởng phòng kế hoạch</t>
  </si>
  <si>
    <t>TPKehoach</t>
  </si>
  <si>
    <t>GDTKPTSP</t>
  </si>
  <si>
    <t>Nhân Viên kỹ thuật CNTT</t>
  </si>
  <si>
    <t>NVThongkeSX</t>
  </si>
  <si>
    <t>Nếu có, bạn vui lòng cho biết</t>
  </si>
  <si>
    <t>Họ và tên (IN HOA):</t>
  </si>
  <si>
    <r>
      <t>2. NGUYỆN VỌNG</t>
    </r>
    <r>
      <rPr>
        <b/>
        <sz val="15"/>
        <color rgb="FF800000"/>
        <rFont val="Arial"/>
        <family val="2"/>
      </rPr>
      <t xml:space="preserve"> </t>
    </r>
    <r>
      <rPr>
        <i/>
        <sz val="15"/>
        <color rgb="FFC00000"/>
        <rFont val="Arial"/>
        <family val="2"/>
      </rPr>
      <t>(Chức danh ghi theo thứ tự ưu tiên)</t>
    </r>
  </si>
  <si>
    <t>STT</t>
  </si>
  <si>
    <t>Mã hồ sơ</t>
  </si>
  <si>
    <t>Ngày cập nhật</t>
  </si>
  <si>
    <t>Tháng cập nhật</t>
  </si>
  <si>
    <t>Nơi sinh</t>
  </si>
  <si>
    <t>Ngày sinh</t>
  </si>
  <si>
    <t>Chiều cao</t>
  </si>
  <si>
    <t>Cân nặng</t>
  </si>
  <si>
    <t>CMND</t>
  </si>
  <si>
    <t>Quận huyện</t>
  </si>
  <si>
    <t>Tỉnh/Thành phố</t>
  </si>
  <si>
    <t>Địa chỉ liên hệ</t>
  </si>
  <si>
    <t>Quận huyện2</t>
  </si>
  <si>
    <t>Tỉnh/Thành phố2</t>
  </si>
  <si>
    <t>Điện thoại di động</t>
  </si>
  <si>
    <t>Email</t>
  </si>
  <si>
    <t>Địa chỉ facebook
(nếu có)</t>
  </si>
  <si>
    <t>Tên người liên hệ</t>
  </si>
  <si>
    <t>Điện thoại di động2</t>
  </si>
  <si>
    <t>Điện thoại bàn</t>
  </si>
  <si>
    <t>Tên trường đào tạo</t>
  </si>
  <si>
    <t>Loại hình</t>
  </si>
  <si>
    <t>Tên trường đào tạo2</t>
  </si>
  <si>
    <t>Thời gian bắt đầu2</t>
  </si>
  <si>
    <t>Thời gian kết thúc2</t>
  </si>
  <si>
    <t>Chuyên ngành2</t>
  </si>
  <si>
    <t>Trình độ2</t>
  </si>
  <si>
    <t>Loại hình2</t>
  </si>
  <si>
    <t>Xếp loại2</t>
  </si>
  <si>
    <t>Mã vị trí ứng tuyển (1)</t>
  </si>
  <si>
    <t>Vị trí ứng tuyển (1)</t>
  </si>
  <si>
    <t>Vị trí ứng tuyển (2)</t>
  </si>
  <si>
    <t>Vị trí ứng tuyển (3)</t>
  </si>
  <si>
    <t>Cấp bậc</t>
  </si>
  <si>
    <t>Nơi làm việc (1)</t>
  </si>
  <si>
    <t>Nơi làm việc (2)</t>
  </si>
  <si>
    <t>Đơn vị làm việc tại ĐT</t>
  </si>
  <si>
    <t>Tỉnh/Thành</t>
  </si>
  <si>
    <t>Tên công ty gần nhất</t>
  </si>
  <si>
    <t>Vị trí tại công ty gần nhất</t>
  </si>
  <si>
    <t>Lĩnh vực hoạt động công ty gần nhất</t>
  </si>
  <si>
    <t>Sản phẩm kinh doanh công ty gần nhất</t>
  </si>
  <si>
    <t>Doanh thu/Số lao động công ty gần nhất</t>
  </si>
  <si>
    <t>Kinh nghiệm tại cty gần nhất: thâm niên</t>
  </si>
  <si>
    <t>Tổng kinh nghiệm làm việc
(năm)</t>
  </si>
  <si>
    <t>Mô tả công việc</t>
  </si>
  <si>
    <t>Thu nhập hiện tại
(đồng/ tháng)</t>
  </si>
  <si>
    <t>Thu nhập đề xuất (đồng/ tháng)</t>
  </si>
  <si>
    <t>Họ và tên người tham khảo</t>
  </si>
  <si>
    <t>Số điện thoại người tham khảo</t>
  </si>
  <si>
    <t>Email người tham khảo</t>
  </si>
  <si>
    <t>Nguồn (Web, …)</t>
  </si>
  <si>
    <t>TPKDXK</t>
  </si>
  <si>
    <r>
      <rPr>
        <b/>
        <u/>
        <sz val="18"/>
        <color theme="1"/>
        <rFont val="Arial"/>
        <family val="2"/>
      </rPr>
      <t>Kính gửi</t>
    </r>
    <r>
      <rPr>
        <b/>
        <sz val="18"/>
        <color theme="1"/>
        <rFont val="Arial"/>
        <family val="2"/>
      </rPr>
      <t>: CÔNG TY CỔ PHẦN KCN ĐỒNG TÂM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</si>
</sst>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##&quot;/&quot;"/>
    <numFmt numFmtId="165" formatCode="#,##0&quot; đ&quot;"/>
    <numFmt numFmtId="166" formatCode="&quot;,&quot;"/>
    <numFmt numFmtId="167" formatCode="d/m/yyyy"/>
    <numFmt numFmtId="168" formatCode="mm/yyyy"/>
    <numFmt numFmtId="169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i/>
      <sz val="11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008080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i/>
      <sz val="11"/>
      <color rgb="FFFF000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0"/>
      <color theme="10"/>
      <name val="Arial"/>
      <family val="2"/>
    </font>
    <font>
      <sz val="11"/>
      <color theme="0"/>
      <name val="Times New Roman"/>
      <family val="1"/>
    </font>
    <font>
      <b/>
      <sz val="15"/>
      <color rgb="FFDF152B"/>
      <name val="Arial"/>
      <family val="2"/>
    </font>
    <font>
      <sz val="15"/>
      <color theme="1"/>
      <name val="Arial"/>
      <family val="2"/>
    </font>
    <font>
      <b/>
      <sz val="15"/>
      <color rgb="FF800000"/>
      <name val="Arial"/>
      <family val="2"/>
    </font>
    <font>
      <i/>
      <sz val="15"/>
      <color rgb="FFC00000"/>
      <name val="Arial"/>
      <family val="2"/>
    </font>
    <font>
      <b/>
      <sz val="15"/>
      <color rgb="FFC00000"/>
      <name val="Arial"/>
      <family val="2"/>
    </font>
    <font>
      <b/>
      <sz val="15"/>
      <color rgb="FF008080"/>
      <name val="Arial"/>
      <family val="2"/>
    </font>
    <font>
      <sz val="12"/>
      <color rgb="FF0000FF"/>
      <name val="Arial"/>
      <family val="2"/>
    </font>
    <font>
      <sz val="8"/>
      <color rgb="FF000000"/>
      <name val="Tahoma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8"/>
      <color theme="1"/>
      <name val="Arial"/>
      <family val="2"/>
    </font>
    <font>
      <b/>
      <u/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5F6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43" fontId="27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4" fillId="0" borderId="12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4" xfId="0" quotePrefix="1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vertical="center" wrapText="1"/>
    </xf>
    <xf numFmtId="0" fontId="10" fillId="0" borderId="0" xfId="0" applyNumberFormat="1" applyFont="1" applyBorder="1" applyAlignment="1">
      <alignment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5" xfId="0" quotePrefix="1" applyFont="1" applyFill="1" applyBorder="1" applyAlignment="1">
      <alignment horizontal="center" vertical="center" wrapText="1"/>
    </xf>
    <xf numFmtId="0" fontId="12" fillId="0" borderId="4" xfId="0" quotePrefix="1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2" fillId="0" borderId="3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5" xfId="0" quotePrefix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0" xfId="0" quotePrefix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3" xfId="0" applyFont="1" applyFill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16" fontId="12" fillId="0" borderId="4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0" fillId="0" borderId="2" xfId="0" applyFont="1" applyBorder="1" applyAlignment="1">
      <alignment horizontal="justify" vertical="center"/>
    </xf>
    <xf numFmtId="16" fontId="12" fillId="0" borderId="3" xfId="0" quotePrefix="1" applyNumberFormat="1" applyFont="1" applyBorder="1" applyAlignment="1">
      <alignment vertical="center"/>
    </xf>
    <xf numFmtId="0" fontId="12" fillId="0" borderId="3" xfId="0" quotePrefix="1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quotePrefix="1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16" fontId="12" fillId="0" borderId="3" xfId="0" applyNumberFormat="1" applyFont="1" applyFill="1" applyBorder="1" applyAlignment="1">
      <alignment horizontal="left" vertical="center" wrapText="1"/>
    </xf>
    <xf numFmtId="167" fontId="12" fillId="0" borderId="3" xfId="0" applyNumberFormat="1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14" fontId="12" fillId="0" borderId="3" xfId="0" applyNumberFormat="1" applyFont="1" applyFill="1" applyBorder="1" applyAlignment="1">
      <alignment horizontal="left" vertical="center" wrapText="1"/>
    </xf>
    <xf numFmtId="0" fontId="12" fillId="0" borderId="8" xfId="0" quotePrefix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14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16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 applyProtection="1">
      <alignment horizontal="center" vertical="center"/>
      <protection locked="0"/>
    </xf>
    <xf numFmtId="164" fontId="6" fillId="0" borderId="4" xfId="0" applyNumberFormat="1" applyFont="1" applyBorder="1" applyAlignment="1" applyProtection="1">
      <alignment vertical="center" wrapText="1"/>
      <protection locked="0"/>
    </xf>
    <xf numFmtId="0" fontId="6" fillId="0" borderId="5" xfId="0" applyNumberFormat="1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5" xfId="0" applyNumberFormat="1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right" vertical="center" wrapText="1"/>
      <protection locked="0"/>
    </xf>
    <xf numFmtId="164" fontId="6" fillId="0" borderId="1" xfId="0" applyNumberFormat="1" applyFont="1" applyBorder="1" applyAlignment="1" applyProtection="1">
      <alignment vertical="center" wrapText="1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6" fillId="0" borderId="11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</xf>
    <xf numFmtId="164" fontId="6" fillId="0" borderId="3" xfId="0" applyNumberFormat="1" applyFont="1" applyBorder="1" applyAlignment="1" applyProtection="1">
      <alignment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12" fillId="0" borderId="2" xfId="0" quotePrefix="1" applyFont="1" applyFill="1" applyBorder="1" applyAlignment="1">
      <alignment horizontal="center" vertical="center" wrapText="1"/>
    </xf>
    <xf numFmtId="0" fontId="12" fillId="0" borderId="2" xfId="0" quotePrefix="1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6" fillId="0" borderId="5" xfId="0" applyNumberFormat="1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1" fontId="28" fillId="4" borderId="2" xfId="0" applyNumberFormat="1" applyFont="1" applyFill="1" applyBorder="1" applyAlignment="1">
      <alignment horizontal="center" vertical="center" wrapText="1"/>
    </xf>
    <xf numFmtId="14" fontId="28" fillId="2" borderId="2" xfId="0" applyNumberFormat="1" applyFont="1" applyFill="1" applyBorder="1" applyAlignment="1">
      <alignment horizontal="left" vertical="center" wrapText="1"/>
    </xf>
    <xf numFmtId="49" fontId="28" fillId="2" borderId="2" xfId="0" applyNumberFormat="1" applyFont="1" applyFill="1" applyBorder="1" applyAlignment="1">
      <alignment horizontal="center" vertical="center" wrapText="1"/>
    </xf>
    <xf numFmtId="49" fontId="28" fillId="2" borderId="2" xfId="0" applyNumberFormat="1" applyFont="1" applyFill="1" applyBorder="1" applyAlignment="1">
      <alignment horizontal="right" vertical="center" wrapText="1"/>
    </xf>
    <xf numFmtId="0" fontId="28" fillId="2" borderId="2" xfId="0" applyNumberFormat="1" applyFont="1" applyFill="1" applyBorder="1" applyAlignment="1">
      <alignment horizontal="center" vertical="center" wrapText="1"/>
    </xf>
    <xf numFmtId="43" fontId="28" fillId="2" borderId="2" xfId="2" applyFont="1" applyFill="1" applyBorder="1" applyAlignment="1">
      <alignment horizontal="center" vertical="center" wrapText="1"/>
    </xf>
    <xf numFmtId="3" fontId="28" fillId="2" borderId="2" xfId="2" applyNumberFormat="1" applyFont="1" applyFill="1" applyBorder="1" applyAlignment="1">
      <alignment horizontal="center" vertical="center" wrapText="1"/>
    </xf>
    <xf numFmtId="49" fontId="28" fillId="2" borderId="2" xfId="2" applyNumberFormat="1" applyFont="1" applyFill="1" applyBorder="1" applyAlignment="1">
      <alignment horizontal="center" vertical="center" wrapText="1"/>
    </xf>
    <xf numFmtId="1" fontId="33" fillId="0" borderId="2" xfId="0" applyNumberFormat="1" applyFont="1" applyFill="1" applyBorder="1" applyAlignment="1">
      <alignment horizontal="center" vertical="center" wrapText="1"/>
    </xf>
    <xf numFmtId="0" fontId="33" fillId="0" borderId="2" xfId="0" applyNumberFormat="1" applyFont="1" applyFill="1" applyBorder="1" applyAlignment="1">
      <alignment vertical="center" wrapText="1"/>
    </xf>
    <xf numFmtId="14" fontId="33" fillId="0" borderId="2" xfId="0" applyNumberFormat="1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 wrapText="1"/>
    </xf>
    <xf numFmtId="14" fontId="33" fillId="0" borderId="2" xfId="0" applyNumberFormat="1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49" fontId="33" fillId="0" borderId="2" xfId="0" applyNumberFormat="1" applyFont="1" applyFill="1" applyBorder="1" applyAlignment="1">
      <alignment horizontal="right" vertical="center" wrapText="1"/>
    </xf>
    <xf numFmtId="168" fontId="33" fillId="0" borderId="2" xfId="0" applyNumberFormat="1" applyFont="1" applyFill="1" applyBorder="1" applyAlignment="1">
      <alignment vertical="center" wrapText="1"/>
    </xf>
    <xf numFmtId="0" fontId="33" fillId="0" borderId="2" xfId="0" applyNumberFormat="1" applyFont="1" applyFill="1" applyBorder="1" applyAlignment="1">
      <alignment horizontal="center" vertical="center" wrapText="1"/>
    </xf>
    <xf numFmtId="3" fontId="33" fillId="0" borderId="2" xfId="2" applyNumberFormat="1" applyFont="1" applyFill="1" applyBorder="1" applyAlignment="1">
      <alignment horizontal="left" vertical="center" wrapText="1"/>
    </xf>
    <xf numFmtId="169" fontId="33" fillId="0" borderId="2" xfId="2" applyNumberFormat="1" applyFont="1" applyFill="1" applyBorder="1" applyAlignment="1">
      <alignment horizontal="left" vertical="center" wrapText="1"/>
    </xf>
    <xf numFmtId="169" fontId="33" fillId="0" borderId="2" xfId="2" applyNumberFormat="1" applyFont="1" applyFill="1" applyBorder="1" applyAlignment="1">
      <alignment vertical="center" wrapText="1"/>
    </xf>
    <xf numFmtId="49" fontId="33" fillId="0" borderId="2" xfId="2" applyNumberFormat="1" applyFont="1" applyFill="1" applyBorder="1" applyAlignment="1">
      <alignment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center" wrapText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65" fontId="6" fillId="0" borderId="2" xfId="0" applyNumberFormat="1" applyFont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3" fillId="0" borderId="4" xfId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quotePrefix="1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NumberFormat="1" applyFont="1" applyBorder="1" applyAlignment="1" applyProtection="1">
      <alignment horizontal="left" vertical="center" wrapText="1"/>
      <protection locked="0"/>
    </xf>
    <xf numFmtId="0" fontId="6" fillId="0" borderId="5" xfId="0" applyNumberFormat="1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5" fillId="0" borderId="1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right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 wrapText="1"/>
      <protection locked="0"/>
    </xf>
    <xf numFmtId="0" fontId="25" fillId="0" borderId="0" xfId="0" applyFont="1" applyAlignment="1" applyProtection="1">
      <alignment horizontal="center" wrapText="1"/>
      <protection locked="0"/>
    </xf>
    <xf numFmtId="0" fontId="19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166" fontId="1" fillId="0" borderId="0" xfId="0" applyNumberFormat="1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5" fontId="6" fillId="0" borderId="1" xfId="0" applyNumberFormat="1" applyFont="1" applyBorder="1" applyAlignment="1" applyProtection="1">
      <alignment horizontal="left" vertical="center" wrapText="1"/>
      <protection locked="0"/>
    </xf>
    <xf numFmtId="165" fontId="6" fillId="0" borderId="12" xfId="0" applyNumberFormat="1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13" fillId="0" borderId="4" xfId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107"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FFDA65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solid">
          <fgColor indexed="64"/>
          <bgColor rgb="FFF5F6F9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>
          <fgColor indexed="64"/>
        </patternFill>
      </fill>
      <alignment vertical="center" textRotation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>
          <fgColor indexed="64"/>
        </patternFill>
      </fill>
      <alignment vertical="center" textRotation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>
          <fgColor indexed="64"/>
        </patternFill>
      </fill>
      <alignment vertical="center" textRotation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alignment vertical="center" textRotation="0" wrapText="1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center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>
          <fgColor indexed="64"/>
        </patternFill>
      </fill>
      <alignment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fgColor indexed="64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71</xdr:row>
      <xdr:rowOff>66674</xdr:rowOff>
    </xdr:from>
    <xdr:to>
      <xdr:col>10</xdr:col>
      <xdr:colOff>504264</xdr:colOff>
      <xdr:row>78</xdr:row>
      <xdr:rowOff>112059</xdr:rowOff>
    </xdr:to>
    <xdr:sp macro="" textlink="">
      <xdr:nvSpPr>
        <xdr:cNvPr id="1038" name="Text Box 14"/>
        <xdr:cNvSpPr txBox="1">
          <a:spLocks noChangeArrowheads="1"/>
        </xdr:cNvSpPr>
      </xdr:nvSpPr>
      <xdr:spPr bwMode="auto">
        <a:xfrm>
          <a:off x="28575" y="33202468"/>
          <a:ext cx="4027954" cy="2051238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vi-VN" sz="1400" b="1" i="0" strike="noStrike">
              <a:solidFill>
                <a:srgbClr val="FF0000"/>
              </a:solidFill>
              <a:latin typeface="+mn-lt"/>
              <a:cs typeface="Arial"/>
            </a:rPr>
            <a:t>Trong trường hợp ứng viên đạt nhận việc, </a:t>
          </a:r>
          <a:endParaRPr lang="en-US" sz="1400" b="1" i="0" strike="noStrike">
            <a:solidFill>
              <a:srgbClr val="FF0000"/>
            </a:solidFill>
            <a:latin typeface="+mn-lt"/>
            <a:cs typeface="Arial"/>
          </a:endParaRPr>
        </a:p>
        <a:p>
          <a:pPr algn="l" rtl="1">
            <a:defRPr sz="1000"/>
          </a:pPr>
          <a:r>
            <a:rPr lang="vi-VN" sz="1400" b="1" i="0" strike="noStrike">
              <a:solidFill>
                <a:srgbClr val="FF0000"/>
              </a:solidFill>
              <a:latin typeface="+mn-lt"/>
              <a:cs typeface="Arial"/>
            </a:rPr>
            <a:t>bổ sung đầy đủ các hồ sơ như sau:</a:t>
          </a:r>
          <a:endParaRPr lang="en-US" sz="1400" b="1" i="0" strike="noStrike">
            <a:solidFill>
              <a:srgbClr val="FF0000"/>
            </a:solidFill>
            <a:latin typeface="+mn-lt"/>
            <a:cs typeface="Arial"/>
          </a:endParaRPr>
        </a:p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vi-VN" sz="1100" b="0" i="0" strike="noStrike">
              <a:solidFill>
                <a:srgbClr val="000000"/>
              </a:solidFill>
              <a:latin typeface="Arial"/>
              <a:cs typeface="Arial"/>
            </a:rPr>
            <a:t>1.Thông tin ứng viên theo Mẫu có dán ảnh 3 x 4</a:t>
          </a:r>
          <a:endParaRPr lang="vi-VN" sz="1100" b="0" i="1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vi-VN" sz="1100" b="0" i="0" strike="noStrike">
              <a:solidFill>
                <a:srgbClr val="000000"/>
              </a:solidFill>
              <a:latin typeface="Arial"/>
              <a:cs typeface="Arial"/>
            </a:rPr>
            <a:t>2.Bằng cấp chuyên môn </a:t>
          </a:r>
          <a:r>
            <a:rPr lang="vi-VN" sz="1100" b="0" i="1" strike="noStrike">
              <a:solidFill>
                <a:srgbClr val="000000"/>
              </a:solidFill>
              <a:latin typeface="Arial"/>
              <a:cs typeface="Arial"/>
            </a:rPr>
            <a:t>(photo)</a:t>
          </a:r>
        </a:p>
        <a:p>
          <a:pPr algn="l" rtl="1">
            <a:defRPr sz="1000"/>
          </a:pPr>
          <a:r>
            <a:rPr lang="vi-VN" sz="1100" b="0" i="0" strike="noStrike">
              <a:solidFill>
                <a:srgbClr val="000000"/>
              </a:solidFill>
              <a:latin typeface="Arial"/>
              <a:cs typeface="Arial"/>
            </a:rPr>
            <a:t>3.Bảng </a:t>
          </a:r>
          <a:r>
            <a:rPr lang="vi-VN" sz="1100" b="0" i="0" strike="noStrike">
              <a:solidFill>
                <a:srgbClr val="000000"/>
              </a:solidFill>
              <a:latin typeface="Arial CE"/>
            </a:rPr>
            <a:t>đ</a:t>
          </a:r>
          <a:r>
            <a:rPr lang="vi-VN" sz="1100" b="0" i="0" strike="noStrike">
              <a:solidFill>
                <a:srgbClr val="000000"/>
              </a:solidFill>
              <a:latin typeface="Arial"/>
              <a:cs typeface="Arial"/>
            </a:rPr>
            <a:t>iểm </a:t>
          </a:r>
          <a:r>
            <a:rPr lang="vi-VN" sz="1100" b="0" i="1" strike="noStrike">
              <a:solidFill>
                <a:srgbClr val="000000"/>
              </a:solidFill>
              <a:latin typeface="Arial"/>
              <a:cs typeface="Arial"/>
            </a:rPr>
            <a:t>(nếu ch</a:t>
          </a:r>
          <a:r>
            <a:rPr lang="vi-VN" sz="1100" b="0" i="1" strike="noStrike">
              <a:solidFill>
                <a:srgbClr val="000000"/>
              </a:solidFill>
              <a:latin typeface="Arial (Vietnamese)"/>
            </a:rPr>
            <a:t>ư</a:t>
          </a:r>
          <a:r>
            <a:rPr lang="vi-VN" sz="1100" b="0" i="1" strike="noStrike">
              <a:solidFill>
                <a:srgbClr val="000000"/>
              </a:solidFill>
              <a:latin typeface="Arial"/>
              <a:cs typeface="Arial"/>
            </a:rPr>
            <a:t>a có bằng cấp chuyên môn)</a:t>
          </a:r>
        </a:p>
        <a:p>
          <a:pPr algn="l" rtl="1">
            <a:defRPr sz="1000"/>
          </a:pPr>
          <a:r>
            <a:rPr lang="vi-VN" sz="1100" b="0" i="0" strike="noStrike">
              <a:solidFill>
                <a:srgbClr val="000000"/>
              </a:solidFill>
              <a:latin typeface="Arial"/>
              <a:cs typeface="Arial"/>
            </a:rPr>
            <a:t>4.Chứng chỉ tin học, ngoại ngữ và chứng chỉ khác </a:t>
          </a:r>
          <a:r>
            <a:rPr lang="vi-VN" sz="1100" b="0" i="1" strike="noStrike">
              <a:solidFill>
                <a:srgbClr val="000000"/>
              </a:solidFill>
              <a:latin typeface="Arial"/>
              <a:cs typeface="Arial"/>
            </a:rPr>
            <a:t>(photo)</a:t>
          </a:r>
        </a:p>
        <a:p>
          <a:pPr algn="l" rtl="1">
            <a:defRPr sz="1000"/>
          </a:pPr>
          <a:r>
            <a:rPr lang="vi-VN" sz="1100" b="0" i="0" strike="noStrike">
              <a:solidFill>
                <a:srgbClr val="000000"/>
              </a:solidFill>
              <a:latin typeface="Arial"/>
              <a:cs typeface="Arial"/>
            </a:rPr>
            <a:t>5.Giấy khám sức khỏe </a:t>
          </a:r>
          <a:r>
            <a:rPr lang="vi-VN" sz="1100" b="0" i="1" strike="noStrike">
              <a:solidFill>
                <a:srgbClr val="000000"/>
              </a:solidFill>
              <a:latin typeface="Arial"/>
              <a:cs typeface="Arial"/>
            </a:rPr>
            <a:t>(photo, không quá 6 tháng)</a:t>
          </a:r>
        </a:p>
        <a:p>
          <a:pPr algn="l" rtl="1">
            <a:defRPr sz="1000"/>
          </a:pPr>
          <a:r>
            <a:rPr lang="vi-VN" sz="1100" b="0" i="0" strike="noStrike">
              <a:solidFill>
                <a:srgbClr val="000000"/>
              </a:solidFill>
              <a:latin typeface="Arial"/>
              <a:cs typeface="Arial"/>
            </a:rPr>
            <a:t>6.S</a:t>
          </a:r>
          <a:r>
            <a:rPr lang="vi-VN" sz="1100" b="0" i="0" strike="noStrike">
              <a:solidFill>
                <a:srgbClr val="000000"/>
              </a:solidFill>
              <a:latin typeface="Arial (Vietnamese)"/>
            </a:rPr>
            <a:t>ơ</a:t>
          </a:r>
          <a:r>
            <a:rPr lang="vi-VN" sz="1100" b="0" i="0" strike="noStrike">
              <a:solidFill>
                <a:srgbClr val="000000"/>
              </a:solidFill>
              <a:latin typeface="Arial"/>
              <a:cs typeface="Arial"/>
            </a:rPr>
            <a:t> yếu lý lịch </a:t>
          </a:r>
          <a:r>
            <a:rPr lang="vi-VN" sz="1100" b="0" i="1" strike="noStrike">
              <a:solidFill>
                <a:srgbClr val="000000"/>
              </a:solidFill>
              <a:latin typeface="Arial"/>
              <a:cs typeface="Arial"/>
            </a:rPr>
            <a:t>(photo)</a:t>
          </a:r>
          <a:endParaRPr lang="vi-VN" sz="1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vi-VN" sz="1100" b="0" i="0" strike="noStrike">
              <a:solidFill>
                <a:srgbClr val="000000"/>
              </a:solidFill>
              <a:latin typeface="Arial"/>
              <a:cs typeface="Arial"/>
            </a:rPr>
            <a:t>7.Quyết </a:t>
          </a:r>
          <a:r>
            <a:rPr lang="vi-VN" sz="1100" b="0" i="0" strike="noStrike">
              <a:solidFill>
                <a:srgbClr val="000000"/>
              </a:solidFill>
              <a:latin typeface="Arial CE"/>
            </a:rPr>
            <a:t>đ</a:t>
          </a:r>
          <a:r>
            <a:rPr lang="vi-VN" sz="1100" b="0" i="0" strike="noStrike">
              <a:solidFill>
                <a:srgbClr val="000000"/>
              </a:solidFill>
              <a:latin typeface="Arial"/>
              <a:cs typeface="Arial"/>
            </a:rPr>
            <a:t>ịnh thôi việc </a:t>
          </a:r>
          <a:r>
            <a:rPr lang="vi-VN" sz="1100" b="0" i="1" strike="noStrike">
              <a:solidFill>
                <a:srgbClr val="000000"/>
              </a:solidFill>
              <a:latin typeface="Arial"/>
              <a:cs typeface="Arial"/>
            </a:rPr>
            <a:t>(nếu </a:t>
          </a:r>
          <a:r>
            <a:rPr lang="vi-VN" sz="1100" b="0" i="1" strike="noStrike">
              <a:solidFill>
                <a:srgbClr val="000000"/>
              </a:solidFill>
              <a:latin typeface="Arial CE"/>
            </a:rPr>
            <a:t>đ</a:t>
          </a:r>
          <a:r>
            <a:rPr lang="vi-VN" sz="1100" b="0" i="1" strike="noStrike">
              <a:solidFill>
                <a:srgbClr val="000000"/>
              </a:solidFill>
              <a:latin typeface="Arial"/>
              <a:cs typeface="Arial"/>
            </a:rPr>
            <a:t>ã công tác ở c</a:t>
          </a:r>
          <a:r>
            <a:rPr lang="vi-VN" sz="1100" b="0" i="1" strike="noStrike">
              <a:solidFill>
                <a:srgbClr val="000000"/>
              </a:solidFill>
              <a:latin typeface="Arial (Vietnamese)"/>
            </a:rPr>
            <a:t>ơ</a:t>
          </a:r>
          <a:r>
            <a:rPr lang="vi-VN" sz="1100" b="0" i="1" strike="noStrike">
              <a:solidFill>
                <a:srgbClr val="000000"/>
              </a:solidFill>
              <a:latin typeface="Arial"/>
              <a:cs typeface="Arial"/>
            </a:rPr>
            <a:t> quan khác)</a:t>
          </a:r>
        </a:p>
        <a:p>
          <a:pPr algn="l" rtl="1">
            <a:defRPr sz="1000"/>
          </a:pPr>
          <a:r>
            <a:rPr lang="vi-VN" sz="1100" b="0" i="0" strike="noStrike">
              <a:solidFill>
                <a:srgbClr val="000000"/>
              </a:solidFill>
              <a:latin typeface="Arial (Vietnamese)"/>
            </a:rPr>
            <a:t>8.Thư t</a:t>
          </a:r>
          <a:r>
            <a:rPr lang="vi-VN" sz="1100" b="0" i="0" strike="noStrike">
              <a:solidFill>
                <a:srgbClr val="000000"/>
              </a:solidFill>
              <a:latin typeface="Arial"/>
              <a:cs typeface="Arial"/>
            </a:rPr>
            <a:t>ìm việc </a:t>
          </a:r>
          <a:r>
            <a:rPr lang="vi-VN" sz="1100" b="0" i="1" strike="noStrike">
              <a:solidFill>
                <a:srgbClr val="000000"/>
              </a:solidFill>
              <a:latin typeface="Arial"/>
              <a:cs typeface="Arial"/>
            </a:rPr>
            <a:t>(hoặc </a:t>
          </a:r>
          <a:r>
            <a:rPr lang="vi-VN" sz="1100" b="0" i="1" strike="noStrike">
              <a:solidFill>
                <a:srgbClr val="000000"/>
              </a:solidFill>
              <a:latin typeface="Arial (Vietnamese)"/>
            </a:rPr>
            <a:t>Đơn xin vi</a:t>
          </a:r>
          <a:r>
            <a:rPr lang="vi-VN" sz="1100" b="0" i="1" strike="noStrike">
              <a:solidFill>
                <a:srgbClr val="000000"/>
              </a:solidFill>
              <a:latin typeface="Arial"/>
              <a:cs typeface="Arial"/>
            </a:rPr>
            <a:t>ệc theo mẫu)</a:t>
          </a:r>
        </a:p>
        <a:p>
          <a:pPr algn="l" rtl="1">
            <a:defRPr sz="1000"/>
          </a:pPr>
          <a:endParaRPr lang="vi-VN" sz="1100" b="0" i="1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143411</xdr:colOff>
      <xdr:row>0</xdr:row>
      <xdr:rowOff>173352</xdr:rowOff>
    </xdr:from>
    <xdr:to>
      <xdr:col>3</xdr:col>
      <xdr:colOff>190500</xdr:colOff>
      <xdr:row>3</xdr:row>
      <xdr:rowOff>103167</xdr:rowOff>
    </xdr:to>
    <xdr:pic>
      <xdr:nvPicPr>
        <xdr:cNvPr id="1039" name="Picture 1" descr="Logo DTG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411" y="173352"/>
          <a:ext cx="1246118" cy="691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371475</xdr:colOff>
          <xdr:row>8</xdr:row>
          <xdr:rowOff>85725</xdr:rowOff>
        </xdr:from>
        <xdr:to>
          <xdr:col>14</xdr:col>
          <xdr:colOff>1038225</xdr:colOff>
          <xdr:row>8</xdr:row>
          <xdr:rowOff>314325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Chưa lập gia đình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8</xdr:row>
          <xdr:rowOff>85725</xdr:rowOff>
        </xdr:from>
        <xdr:to>
          <xdr:col>21</xdr:col>
          <xdr:colOff>266700</xdr:colOff>
          <xdr:row>8</xdr:row>
          <xdr:rowOff>314325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Đã lập gia đình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8</xdr:row>
          <xdr:rowOff>85725</xdr:rowOff>
        </xdr:from>
        <xdr:to>
          <xdr:col>24</xdr:col>
          <xdr:colOff>114300</xdr:colOff>
          <xdr:row>8</xdr:row>
          <xdr:rowOff>314325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Đã ly hôn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228600</xdr:colOff>
          <xdr:row>58</xdr:row>
          <xdr:rowOff>85725</xdr:rowOff>
        </xdr:from>
        <xdr:to>
          <xdr:col>19</xdr:col>
          <xdr:colOff>104775</xdr:colOff>
          <xdr:row>58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Có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58</xdr:row>
          <xdr:rowOff>85725</xdr:rowOff>
        </xdr:from>
        <xdr:to>
          <xdr:col>21</xdr:col>
          <xdr:colOff>361950</xdr:colOff>
          <xdr:row>58</xdr:row>
          <xdr:rowOff>304800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Không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228600</xdr:colOff>
          <xdr:row>59</xdr:row>
          <xdr:rowOff>76200</xdr:rowOff>
        </xdr:from>
        <xdr:to>
          <xdr:col>19</xdr:col>
          <xdr:colOff>104775</xdr:colOff>
          <xdr:row>59</xdr:row>
          <xdr:rowOff>304800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Có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59</xdr:row>
          <xdr:rowOff>76200</xdr:rowOff>
        </xdr:from>
        <xdr:to>
          <xdr:col>21</xdr:col>
          <xdr:colOff>361950</xdr:colOff>
          <xdr:row>59</xdr:row>
          <xdr:rowOff>304800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Không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61</xdr:row>
          <xdr:rowOff>85725</xdr:rowOff>
        </xdr:from>
        <xdr:to>
          <xdr:col>10</xdr:col>
          <xdr:colOff>219075</xdr:colOff>
          <xdr:row>61</xdr:row>
          <xdr:rowOff>314325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Có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61</xdr:row>
          <xdr:rowOff>85725</xdr:rowOff>
        </xdr:from>
        <xdr:to>
          <xdr:col>11</xdr:col>
          <xdr:colOff>342900</xdr:colOff>
          <xdr:row>61</xdr:row>
          <xdr:rowOff>314325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Không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62</xdr:row>
          <xdr:rowOff>66675</xdr:rowOff>
        </xdr:from>
        <xdr:to>
          <xdr:col>12</xdr:col>
          <xdr:colOff>161925</xdr:colOff>
          <xdr:row>62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Người thân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238125</xdr:colOff>
          <xdr:row>62</xdr:row>
          <xdr:rowOff>57150</xdr:rowOff>
        </xdr:from>
        <xdr:to>
          <xdr:col>20</xdr:col>
          <xdr:colOff>133350</xdr:colOff>
          <xdr:row>62</xdr:row>
          <xdr:rowOff>276225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Khác: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923925</xdr:colOff>
          <xdr:row>62</xdr:row>
          <xdr:rowOff>66675</xdr:rowOff>
        </xdr:from>
        <xdr:to>
          <xdr:col>17</xdr:col>
          <xdr:colOff>142875</xdr:colOff>
          <xdr:row>62</xdr:row>
          <xdr:rowOff>285750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Báo chí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62</xdr:row>
          <xdr:rowOff>66675</xdr:rowOff>
        </xdr:from>
        <xdr:to>
          <xdr:col>14</xdr:col>
          <xdr:colOff>561975</xdr:colOff>
          <xdr:row>62</xdr:row>
          <xdr:rowOff>295275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Website</a:t>
              </a:r>
            </a:p>
          </xdr:txBody>
        </xdr:sp>
        <xdr:clientData/>
      </xdr:twoCellAnchor>
    </mc:Choice>
    <mc:Fallback/>
  </mc:AlternateContent>
  <xdr:twoCellAnchor>
    <xdr:from>
      <xdr:col>21</xdr:col>
      <xdr:colOff>280149</xdr:colOff>
      <xdr:row>0</xdr:row>
      <xdr:rowOff>123265</xdr:rowOff>
    </xdr:from>
    <xdr:to>
      <xdr:col>24</xdr:col>
      <xdr:colOff>41708</xdr:colOff>
      <xdr:row>5</xdr:row>
      <xdr:rowOff>156883</xdr:rowOff>
    </xdr:to>
    <xdr:grpSp>
      <xdr:nvGrpSpPr>
        <xdr:cNvPr id="20" name="Group 19"/>
        <xdr:cNvGrpSpPr/>
      </xdr:nvGrpSpPr>
      <xdr:grpSpPr>
        <a:xfrm>
          <a:off x="8886267" y="123265"/>
          <a:ext cx="983000" cy="1344706"/>
          <a:chOff x="8879863" y="123265"/>
          <a:chExt cx="958988" cy="1326297"/>
        </a:xfrm>
      </xdr:grpSpPr>
      <xdr:sp macro="" textlink="">
        <xdr:nvSpPr>
          <xdr:cNvPr id="8" name="Rectangle 7"/>
          <xdr:cNvSpPr/>
        </xdr:nvSpPr>
        <xdr:spPr>
          <a:xfrm>
            <a:off x="8879863" y="123265"/>
            <a:ext cx="958988" cy="1326297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9" name="TextBox 8"/>
          <xdr:cNvSpPr txBox="1"/>
        </xdr:nvSpPr>
        <xdr:spPr>
          <a:xfrm>
            <a:off x="8899071" y="136071"/>
            <a:ext cx="938893" cy="130628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US" sz="1300" b="0" baseline="0"/>
              <a:t>Ảnh 3 x 4</a:t>
            </a:r>
            <a:endParaRPr lang="en-US" sz="1300" b="0"/>
          </a:p>
        </xdr:txBody>
      </xdr:sp>
    </xdr:grpSp>
    <xdr:clientData/>
  </xdr:twoCellAnchor>
  <xdr:twoCellAnchor>
    <xdr:from>
      <xdr:col>3</xdr:col>
      <xdr:colOff>387031</xdr:colOff>
      <xdr:row>85</xdr:row>
      <xdr:rowOff>32497</xdr:rowOff>
    </xdr:from>
    <xdr:to>
      <xdr:col>21</xdr:col>
      <xdr:colOff>342480</xdr:colOff>
      <xdr:row>97</xdr:row>
      <xdr:rowOff>156381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1608472" y="36855026"/>
          <a:ext cx="7340126" cy="2275414"/>
          <a:chOff x="1606231" y="36846622"/>
          <a:chExt cx="7318274" cy="2295584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06231" y="36846622"/>
            <a:ext cx="1094870" cy="836120"/>
          </a:xfrm>
          <a:prstGeom prst="rect">
            <a:avLst/>
          </a:prstGeom>
          <a:ln>
            <a:noFill/>
          </a:ln>
        </xdr:spPr>
      </xdr:pic>
      <xdr:pic>
        <xdr:nvPicPr>
          <xdr:cNvPr id="4" name="Picture 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52493" y="36855210"/>
            <a:ext cx="1157184" cy="846820"/>
          </a:xfrm>
          <a:prstGeom prst="rect">
            <a:avLst/>
          </a:prstGeom>
          <a:ln>
            <a:noFill/>
          </a:ln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72263" y="36859504"/>
            <a:ext cx="1193909" cy="868168"/>
          </a:xfrm>
          <a:prstGeom prst="rect">
            <a:avLst/>
          </a:prstGeom>
          <a:ln>
            <a:noFill/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46389" y="36870432"/>
            <a:ext cx="1153664" cy="854852"/>
          </a:xfrm>
          <a:prstGeom prst="rect">
            <a:avLst/>
          </a:prstGeom>
          <a:ln>
            <a:noFill/>
          </a:ln>
        </xdr:spPr>
      </xdr:pic>
      <xdr:pic>
        <xdr:nvPicPr>
          <xdr:cNvPr id="7" name="Picture 6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727574" y="36859712"/>
            <a:ext cx="1196931" cy="869196"/>
          </a:xfrm>
          <a:prstGeom prst="rect">
            <a:avLst/>
          </a:prstGeom>
          <a:ln>
            <a:noFill/>
          </a:ln>
        </xdr:spPr>
      </xdr:pic>
      <xdr:pic>
        <xdr:nvPicPr>
          <xdr:cNvPr id="12" name="Picture 11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90638" y="36856629"/>
            <a:ext cx="1161690" cy="854970"/>
          </a:xfrm>
          <a:prstGeom prst="rect">
            <a:avLst/>
          </a:prstGeom>
          <a:ln>
            <a:noFill/>
          </a:ln>
        </xdr:spPr>
      </xdr:pic>
      <xdr:pic>
        <xdr:nvPicPr>
          <xdr:cNvPr id="13" name="Picture 12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83583" y="37837278"/>
            <a:ext cx="1144910" cy="842791"/>
          </a:xfrm>
          <a:prstGeom prst="rect">
            <a:avLst/>
          </a:prstGeom>
          <a:ln>
            <a:noFill/>
          </a:ln>
        </xdr:spPr>
      </xdr:pic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40194" y="37761783"/>
            <a:ext cx="1004412" cy="1362927"/>
          </a:xfrm>
          <a:prstGeom prst="rect">
            <a:avLst/>
          </a:prstGeom>
          <a:ln>
            <a:noFill/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15721" y="37736302"/>
            <a:ext cx="1479314" cy="867925"/>
          </a:xfrm>
          <a:prstGeom prst="rect">
            <a:avLst/>
          </a:prstGeom>
          <a:ln>
            <a:noFill/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86953" y="37768259"/>
            <a:ext cx="976570" cy="1373947"/>
          </a:xfrm>
          <a:prstGeom prst="rect">
            <a:avLst/>
          </a:prstGeom>
          <a:ln>
            <a:noFill/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81545" y="37868934"/>
            <a:ext cx="1145644" cy="836670"/>
          </a:xfrm>
          <a:prstGeom prst="rect">
            <a:avLst/>
          </a:prstGeom>
          <a:ln>
            <a:noFill/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26575" y="37839605"/>
            <a:ext cx="1121925" cy="840319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21</xdr:col>
      <xdr:colOff>100853</xdr:colOff>
      <xdr:row>0</xdr:row>
      <xdr:rowOff>44823</xdr:rowOff>
    </xdr:from>
    <xdr:to>
      <xdr:col>24</xdr:col>
      <xdr:colOff>228220</xdr:colOff>
      <xdr:row>0</xdr:row>
      <xdr:rowOff>344181</xdr:rowOff>
    </xdr:to>
    <xdr:sp macro="" textlink="">
      <xdr:nvSpPr>
        <xdr:cNvPr id="33" name="Rectangle 32"/>
        <xdr:cNvSpPr/>
      </xdr:nvSpPr>
      <xdr:spPr>
        <a:xfrm>
          <a:off x="8706971" y="44823"/>
          <a:ext cx="1348808" cy="29935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TD_QT_01/BM03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ientp\My%20Documents\Dropbox\16_Tuyen%20dung\2_Ho%20so%20-%20Thai%20Hien\11_Bao%20cao%20tuyen%20dung\Thong%20ke%20thong%20tin%20ung%20vien%20Vr02_2%201712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Nhu cau tuyen dung"/>
      <sheetName val="1_Bao cao nhan viec"/>
      <sheetName val="2_HQ Kenh TD - Dat SV, PV, NV"/>
      <sheetName val="2_HQ Kenh TD - Vi tri"/>
      <sheetName val="3_KQTD - CTTV"/>
      <sheetName val="Cai dat"/>
      <sheetName val="Sheet1"/>
      <sheetName val="Thong ke thong tin ung vien Vr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Donvi_" displayName="Donvi_" ref="A1:A17" totalsRowShown="0" headerRowDxfId="106" dataDxfId="104" headerRowBorderDxfId="105" tableBorderDxfId="103" totalsRowBorderDxfId="102">
  <autoFilter ref="A1:A17"/>
  <tableColumns count="1">
    <tableColumn id="1" name="Đơn vị" dataDxfId="10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12" displayName="Table12" ref="AA1:AB242" totalsRowShown="0" headerRowDxfId="51" dataDxfId="49" headerRowBorderDxfId="50" tableBorderDxfId="48" totalsRowBorderDxfId="47">
  <autoFilter ref="AA1:AB242"/>
  <tableColumns count="2">
    <tableColumn id="1" name="Mã chuyên ngành" dataDxfId="46"/>
    <tableColumn id="2" name="Chuyên ngành" dataDxfId="4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Trinhdo_" displayName="Trinhdo_" ref="AD1:AE19" totalsRowShown="0" headerRowDxfId="44" dataDxfId="42" headerRowBorderDxfId="43" tableBorderDxfId="41" totalsRowBorderDxfId="40">
  <autoFilter ref="AD1:AE19"/>
  <tableColumns count="2">
    <tableColumn id="1" name="Stt" dataDxfId="39">
      <calculatedColumnFormula>AD1+1</calculatedColumnFormula>
    </tableColumn>
    <tableColumn id="2" name="Trình độ" dataDxfId="3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Nganhnghe_" displayName="Nganhnghe_" ref="AG1:AH49" totalsRowShown="0" headerRowDxfId="37" dataDxfId="35" headerRowBorderDxfId="36" tableBorderDxfId="34" totalsRowBorderDxfId="33">
  <autoFilter ref="AG1:AH49"/>
  <sortState ref="AG2:AH49">
    <sortCondition ref="AH1:AH49"/>
  </sortState>
  <tableColumns count="2">
    <tableColumn id="1" name="Stt" dataDxfId="32"/>
    <tableColumn id="2" name="Ngành nghề" dataDxfId="3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Loaihinh_" displayName="Loaihinh_" ref="AJ1:AK14" totalsRowShown="0" headerRowDxfId="30" dataDxfId="29">
  <autoFilter ref="AJ1:AK14"/>
  <tableColumns count="2">
    <tableColumn id="1" name="Mã" dataDxfId="28"/>
    <tableColumn id="2" name="Loại hình đào tạo" dataDxfId="27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Xeploai_" displayName="Xeploai_" ref="AM1:AM7" totalsRowShown="0" headerRowDxfId="26" dataDxfId="25">
  <autoFilter ref="AM1:AM7"/>
  <tableColumns count="1">
    <tableColumn id="1" name="Xếp loại" dataDxfId="2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5" name="Chuc_vu" displayName="Chuc_vu" ref="AO1:AP28" totalsRowShown="0" headerRowDxfId="23" dataDxfId="21" headerRowBorderDxfId="22" tableBorderDxfId="20" totalsRowBorderDxfId="19">
  <autoFilter ref="AO1:AP28"/>
  <tableColumns count="2">
    <tableColumn id="1" name="Stt" dataDxfId="18">
      <calculatedColumnFormula>AO1+1</calculatedColumnFormula>
    </tableColumn>
    <tableColumn id="2" name="Chức vụ" dataDxfId="17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6" name="Ma_QH" displayName="Ma_QH" ref="I1:L721" totalsRowShown="0" headerRowDxfId="16" dataDxfId="15">
  <autoFilter ref="I1:L721"/>
  <sortState ref="I2:L721">
    <sortCondition ref="J1:J721"/>
  </sortState>
  <tableColumns count="4">
    <tableColumn id="1" name="Mã quận, huyện" dataDxfId="14">
      <calculatedColumnFormula>LEFT(K2,4)</calculatedColumnFormula>
    </tableColumn>
    <tableColumn id="2" name="Quận, huyện" dataDxfId="13">
      <calculatedColumnFormula>RIGHT(K2,LEN(K2)-5)</calculatedColumnFormula>
    </tableColumn>
    <tableColumn id="3" name="Mã_Quận, huyện" dataDxfId="12"/>
    <tableColumn id="4" name="Tỉnh, Thành phố" dataDxfId="1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7" name="Ma_TinhTP" displayName="Ma_TinhTP" ref="N1:O64" totalsRowShown="0" headerRowDxfId="10" dataDxfId="9">
  <autoFilter ref="N1:O64"/>
  <sortState ref="N2:O64">
    <sortCondition ref="O1:O64"/>
  </sortState>
  <tableColumns count="2">
    <tableColumn id="1" name="Mã tỉnh, Thành phố" dataDxfId="8"/>
    <tableColumn id="4" name="Tỉnh, Thành phố" dataDxfId="7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8" name="Quan_he" displayName="Quan_he" ref="AR1:AR8" totalsRowShown="0" headerRowDxfId="6" dataDxfId="5">
  <autoFilter ref="AR1:AR8"/>
  <tableColumns count="1">
    <tableColumn id="1" name="Quan hệ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KN_" displayName="KN_" ref="C1:C6" totalsRowShown="0" headerRowDxfId="100" dataDxfId="98" headerRowBorderDxfId="99" tableBorderDxfId="97" totalsRowBorderDxfId="96">
  <autoFilter ref="C1:C6"/>
  <tableColumns count="1">
    <tableColumn id="1" name="Số năm kinh nghiệm" dataDxfId="9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Ngay_" displayName="Ngay_" ref="E1:E32" totalsRowShown="0" headerRowDxfId="94" dataDxfId="92" headerRowBorderDxfId="93" tableBorderDxfId="91" totalsRowBorderDxfId="90">
  <autoFilter ref="E1:E32"/>
  <tableColumns count="1">
    <tableColumn id="1" name="Ngày" dataDxfId="8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hang_" displayName="Thang_" ref="F1:F13" totalsRowShown="0" headerRowDxfId="88" dataDxfId="86" headerRowBorderDxfId="87" tableBorderDxfId="85" totalsRowBorderDxfId="84">
  <autoFilter ref="F1:F13"/>
  <tableColumns count="1">
    <tableColumn id="1" name="Tháng" dataDxfId="8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Nam_" displayName="Nam_" ref="G1:G73" totalsRowShown="0" headerRowDxfId="82" dataDxfId="80" headerRowBorderDxfId="81" tableBorderDxfId="79">
  <autoFilter ref="G1:G73"/>
  <tableColumns count="1">
    <tableColumn id="1" name="Năm" dataDxfId="7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inhtrang_" displayName="Tinhtrang_" ref="Q1:Q4" totalsRowShown="0" headerRowDxfId="77" dataDxfId="75" headerRowBorderDxfId="76" tableBorderDxfId="74" totalsRowBorderDxfId="73">
  <autoFilter ref="Q1:Q4"/>
  <tableColumns count="1">
    <tableColumn id="1" name="Tình trạng" dataDxfId="7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Gioitinh_" displayName="Gioitinh_" ref="S1:S3" totalsRowShown="0" headerRowDxfId="71" dataDxfId="69" headerRowBorderDxfId="70" tableBorderDxfId="68" totalsRowBorderDxfId="67">
  <autoFilter ref="S1:S3"/>
  <tableColumns count="1">
    <tableColumn id="1" name="Giới tính" dataDxfId="6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Vitri_" displayName="Vitri_" ref="U1:W46" totalsRowShown="0" headerRowDxfId="65" dataDxfId="63" headerRowBorderDxfId="64" tableBorderDxfId="62" totalsRowBorderDxfId="61">
  <autoFilter ref="U1:W46"/>
  <sortState ref="U2:W45">
    <sortCondition ref="W1:W45"/>
  </sortState>
  <tableColumns count="3">
    <tableColumn id="1" name="Stt" dataDxfId="60">
      <calculatedColumnFormula>U1+1</calculatedColumnFormula>
    </tableColumn>
    <tableColumn id="3" name="Mã vị trí" dataDxfId="59"/>
    <tableColumn id="2" name="Vị trí" dataDxfId="5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Nguon_" displayName="Nguon_" ref="Y1:Y5" totalsRowShown="0" headerRowDxfId="57" dataDxfId="55" headerRowBorderDxfId="56" tableBorderDxfId="54" totalsRowBorderDxfId="53">
  <autoFilter ref="Y1:Y5"/>
  <tableColumns count="1">
    <tableColumn id="1" name="Nguồn" dataDxfId="5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78"/>
  <sheetViews>
    <sheetView showGridLines="0" tabSelected="1" topLeftCell="A2" zoomScale="85" zoomScaleNormal="85" zoomScaleSheetLayoutView="85" zoomScalePageLayoutView="70" workbookViewId="0">
      <selection activeCell="A16" sqref="A16:K16"/>
    </sheetView>
  </sheetViews>
  <sheetFormatPr defaultRowHeight="14.25" x14ac:dyDescent="0.25"/>
  <cols>
    <col min="1" max="1" width="4.7109375" style="4" customWidth="1"/>
    <col min="2" max="2" width="7.7109375" style="4" customWidth="1"/>
    <col min="3" max="3" width="5.85546875" style="4" customWidth="1"/>
    <col min="4" max="4" width="6.28515625" style="4" customWidth="1"/>
    <col min="5" max="5" width="2.28515625" style="4" customWidth="1"/>
    <col min="6" max="6" width="5.140625" style="4" customWidth="1"/>
    <col min="7" max="7" width="4.28515625" style="4" customWidth="1"/>
    <col min="8" max="8" width="6.5703125" style="4" customWidth="1"/>
    <col min="9" max="9" width="6" style="4" customWidth="1"/>
    <col min="10" max="10" width="4.140625" style="4" customWidth="1"/>
    <col min="11" max="11" width="10.5703125" style="4" customWidth="1"/>
    <col min="12" max="12" width="10.7109375" style="4" customWidth="1"/>
    <col min="13" max="13" width="5.85546875" style="4" customWidth="1"/>
    <col min="14" max="14" width="6.85546875" style="4" customWidth="1"/>
    <col min="15" max="15" width="15.85546875" style="4" customWidth="1"/>
    <col min="16" max="16" width="4.42578125" style="4" customWidth="1"/>
    <col min="17" max="17" width="3.7109375" style="4" customWidth="1"/>
    <col min="18" max="18" width="4.28515625" style="4" customWidth="1"/>
    <col min="19" max="19" width="4.42578125" style="4" customWidth="1"/>
    <col min="20" max="20" width="4.140625" style="4" customWidth="1"/>
    <col min="21" max="21" width="4.85546875" style="4" customWidth="1"/>
    <col min="22" max="22" width="6.140625" style="4" customWidth="1"/>
    <col min="23" max="24" width="6" style="4" customWidth="1"/>
    <col min="25" max="25" width="13.140625" style="4" customWidth="1"/>
    <col min="26" max="16384" width="9.140625" style="4"/>
  </cols>
  <sheetData>
    <row r="1" spans="1:25" ht="30" x14ac:dyDescent="0.4">
      <c r="A1" s="202" t="s">
        <v>63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</row>
    <row r="2" spans="1:25" ht="15" customHeight="1" x14ac:dyDescent="0.2">
      <c r="A2" s="203" t="s">
        <v>64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</row>
    <row r="3" spans="1:25" ht="21.75" customHeight="1" x14ac:dyDescent="0.2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25" ht="21.75" customHeight="1" x14ac:dyDescent="0.35">
      <c r="A4" s="204" t="s">
        <v>1699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</row>
    <row r="5" spans="1:25" x14ac:dyDescent="0.25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</row>
    <row r="6" spans="1:25" s="69" customFormat="1" ht="33.75" customHeight="1" x14ac:dyDescent="0.3">
      <c r="A6" s="182" t="s">
        <v>65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</row>
    <row r="7" spans="1:25" ht="30" customHeight="1" x14ac:dyDescent="0.25">
      <c r="A7" s="160" t="s">
        <v>1644</v>
      </c>
      <c r="B7" s="161"/>
      <c r="C7" s="161"/>
      <c r="D7" s="161"/>
      <c r="E7" s="158"/>
      <c r="F7" s="158"/>
      <c r="G7" s="158"/>
      <c r="H7" s="158"/>
      <c r="I7" s="158"/>
      <c r="J7" s="158"/>
      <c r="K7" s="159"/>
      <c r="L7" s="70" t="s">
        <v>12</v>
      </c>
      <c r="M7" s="158"/>
      <c r="N7" s="158"/>
      <c r="O7" s="159"/>
      <c r="P7" s="160" t="s">
        <v>13</v>
      </c>
      <c r="Q7" s="161"/>
      <c r="R7" s="161"/>
      <c r="S7" s="83"/>
      <c r="T7" s="83"/>
      <c r="U7" s="180"/>
      <c r="V7" s="181"/>
      <c r="W7" s="160" t="s">
        <v>14</v>
      </c>
      <c r="X7" s="161"/>
      <c r="Y7" s="94"/>
    </row>
    <row r="8" spans="1:25" ht="30" customHeight="1" x14ac:dyDescent="0.25">
      <c r="A8" s="160" t="s">
        <v>0</v>
      </c>
      <c r="B8" s="161"/>
      <c r="C8" s="158"/>
      <c r="D8" s="158"/>
      <c r="E8" s="159"/>
      <c r="F8" s="160" t="s">
        <v>1</v>
      </c>
      <c r="G8" s="161"/>
      <c r="H8" s="161"/>
      <c r="I8" s="83"/>
      <c r="J8" s="83"/>
      <c r="K8" s="84"/>
      <c r="L8" s="70" t="s">
        <v>2</v>
      </c>
      <c r="M8" s="158"/>
      <c r="N8" s="158"/>
      <c r="O8" s="159"/>
      <c r="P8" s="160" t="s">
        <v>3</v>
      </c>
      <c r="Q8" s="161"/>
      <c r="R8" s="161"/>
      <c r="S8" s="161"/>
      <c r="T8" s="158"/>
      <c r="U8" s="158"/>
      <c r="V8" s="159"/>
      <c r="W8" s="207" t="s">
        <v>4</v>
      </c>
      <c r="X8" s="208"/>
      <c r="Y8" s="94"/>
    </row>
    <row r="9" spans="1:25" ht="30" customHeight="1" x14ac:dyDescent="0.25">
      <c r="A9" s="160" t="s">
        <v>5</v>
      </c>
      <c r="B9" s="161"/>
      <c r="C9" s="158"/>
      <c r="D9" s="158"/>
      <c r="E9" s="159"/>
      <c r="F9" s="160" t="s">
        <v>6</v>
      </c>
      <c r="G9" s="161"/>
      <c r="H9" s="161"/>
      <c r="I9" s="158"/>
      <c r="J9" s="158"/>
      <c r="K9" s="158"/>
      <c r="L9" s="161" t="s">
        <v>7</v>
      </c>
      <c r="M9" s="161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1"/>
    </row>
    <row r="10" spans="1:25" ht="30" customHeight="1" x14ac:dyDescent="0.25">
      <c r="A10" s="160" t="s">
        <v>8</v>
      </c>
      <c r="B10" s="161"/>
      <c r="C10" s="161"/>
      <c r="D10" s="161"/>
      <c r="E10" s="161"/>
      <c r="F10" s="189"/>
      <c r="G10" s="189"/>
      <c r="H10" s="189"/>
      <c r="I10" s="189"/>
      <c r="J10" s="189"/>
      <c r="K10" s="189"/>
      <c r="L10" s="189"/>
      <c r="M10" s="189"/>
      <c r="N10" s="158"/>
      <c r="O10" s="158"/>
      <c r="P10" s="158"/>
      <c r="Q10" s="158"/>
      <c r="R10" s="158"/>
      <c r="S10" s="158"/>
      <c r="T10" s="158"/>
      <c r="U10" s="158"/>
      <c r="V10" s="72"/>
      <c r="W10" s="72"/>
      <c r="X10" s="72"/>
      <c r="Y10" s="71"/>
    </row>
    <row r="11" spans="1:25" ht="30" customHeight="1" x14ac:dyDescent="0.25">
      <c r="A11" s="160" t="s">
        <v>9</v>
      </c>
      <c r="B11" s="161"/>
      <c r="C11" s="161"/>
      <c r="D11" s="189"/>
      <c r="E11" s="189"/>
      <c r="F11" s="189"/>
      <c r="G11" s="189"/>
      <c r="H11" s="189"/>
      <c r="I11" s="189"/>
      <c r="J11" s="189"/>
      <c r="K11" s="189"/>
      <c r="L11" s="158"/>
      <c r="M11" s="158"/>
      <c r="N11" s="158"/>
      <c r="O11" s="158"/>
      <c r="P11" s="158"/>
      <c r="Q11" s="158"/>
      <c r="R11" s="223" t="s">
        <v>1531</v>
      </c>
      <c r="S11" s="224"/>
      <c r="T11" s="224"/>
      <c r="U11" s="225"/>
      <c r="V11" s="195"/>
      <c r="W11" s="195"/>
      <c r="X11" s="195"/>
      <c r="Y11" s="196"/>
    </row>
    <row r="12" spans="1:25" ht="30" customHeight="1" x14ac:dyDescent="0.25">
      <c r="A12" s="160" t="s">
        <v>10</v>
      </c>
      <c r="B12" s="161"/>
      <c r="C12" s="161"/>
      <c r="D12" s="73"/>
      <c r="E12" s="190"/>
      <c r="F12" s="190"/>
      <c r="G12" s="190"/>
      <c r="H12" s="191"/>
      <c r="I12" s="160" t="s">
        <v>11</v>
      </c>
      <c r="J12" s="161"/>
      <c r="K12" s="161"/>
      <c r="L12" s="161"/>
      <c r="M12" s="190"/>
      <c r="N12" s="190"/>
      <c r="O12" s="191"/>
      <c r="P12" s="160" t="s">
        <v>15</v>
      </c>
      <c r="Q12" s="161"/>
      <c r="R12" s="161"/>
      <c r="S12" s="157"/>
      <c r="T12" s="192"/>
      <c r="U12" s="192"/>
      <c r="V12" s="192"/>
      <c r="W12" s="192"/>
      <c r="X12" s="192"/>
      <c r="Y12" s="193"/>
    </row>
    <row r="13" spans="1:25" ht="30" customHeight="1" x14ac:dyDescent="0.25">
      <c r="A13" s="160" t="s">
        <v>17</v>
      </c>
      <c r="B13" s="161"/>
      <c r="C13" s="161"/>
      <c r="D13" s="161"/>
      <c r="E13" s="161"/>
      <c r="F13" s="158"/>
      <c r="G13" s="158"/>
      <c r="H13" s="158"/>
      <c r="I13" s="158"/>
      <c r="J13" s="158"/>
      <c r="K13" s="159"/>
      <c r="L13" s="70" t="s">
        <v>18</v>
      </c>
      <c r="M13" s="158"/>
      <c r="N13" s="158"/>
      <c r="O13" s="159"/>
      <c r="P13" s="160" t="s">
        <v>16</v>
      </c>
      <c r="Q13" s="161"/>
      <c r="R13" s="161"/>
      <c r="S13" s="161"/>
      <c r="T13" s="162"/>
      <c r="U13" s="162"/>
      <c r="V13" s="162"/>
      <c r="W13" s="162"/>
      <c r="X13" s="162"/>
      <c r="Y13" s="163"/>
    </row>
    <row r="14" spans="1:25" s="69" customFormat="1" ht="33.75" customHeight="1" x14ac:dyDescent="0.3">
      <c r="A14" s="182" t="s">
        <v>1645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</row>
    <row r="15" spans="1:25" ht="30" customHeight="1" x14ac:dyDescent="0.25">
      <c r="A15" s="209" t="s">
        <v>19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  <c r="L15" s="209" t="s">
        <v>20</v>
      </c>
      <c r="M15" s="210"/>
      <c r="N15" s="210"/>
      <c r="O15" s="210"/>
      <c r="P15" s="74">
        <v>2</v>
      </c>
      <c r="Q15" s="212"/>
      <c r="R15" s="212"/>
      <c r="S15" s="212"/>
      <c r="T15" s="212"/>
      <c r="U15" s="212"/>
      <c r="V15" s="212"/>
      <c r="W15" s="212"/>
      <c r="X15" s="212"/>
      <c r="Y15" s="213"/>
    </row>
    <row r="16" spans="1:25" ht="30" customHeight="1" x14ac:dyDescent="0.25">
      <c r="A16" s="201"/>
      <c r="B16" s="197"/>
      <c r="C16" s="197"/>
      <c r="D16" s="197"/>
      <c r="E16" s="197"/>
      <c r="F16" s="197"/>
      <c r="G16" s="197"/>
      <c r="H16" s="197"/>
      <c r="I16" s="197"/>
      <c r="J16" s="197"/>
      <c r="K16" s="198"/>
      <c r="L16" s="97"/>
      <c r="M16" s="75"/>
      <c r="N16" s="75"/>
      <c r="O16" s="75"/>
      <c r="P16" s="75">
        <v>3</v>
      </c>
      <c r="Q16" s="197"/>
      <c r="R16" s="197"/>
      <c r="S16" s="197"/>
      <c r="T16" s="197"/>
      <c r="U16" s="197"/>
      <c r="V16" s="197"/>
      <c r="W16" s="197"/>
      <c r="X16" s="197"/>
      <c r="Y16" s="198"/>
    </row>
    <row r="17" spans="1:25" ht="30" customHeight="1" x14ac:dyDescent="0.25">
      <c r="A17" s="160" t="s">
        <v>21</v>
      </c>
      <c r="B17" s="161"/>
      <c r="C17" s="161"/>
      <c r="D17" s="161"/>
      <c r="E17" s="161"/>
      <c r="F17" s="161"/>
      <c r="G17" s="158"/>
      <c r="H17" s="158"/>
      <c r="I17" s="158"/>
      <c r="J17" s="158"/>
      <c r="K17" s="159"/>
      <c r="L17" s="160" t="s">
        <v>22</v>
      </c>
      <c r="M17" s="161"/>
      <c r="N17" s="161"/>
      <c r="O17" s="161"/>
      <c r="P17" s="72"/>
      <c r="Q17" s="158"/>
      <c r="R17" s="158"/>
      <c r="S17" s="158"/>
      <c r="T17" s="158"/>
      <c r="U17" s="158"/>
      <c r="V17" s="158"/>
      <c r="W17" s="158"/>
      <c r="X17" s="158"/>
      <c r="Y17" s="159"/>
    </row>
    <row r="18" spans="1:25" ht="30" customHeight="1" x14ac:dyDescent="0.25">
      <c r="A18" s="217" t="s">
        <v>23</v>
      </c>
      <c r="B18" s="218"/>
      <c r="C18" s="218"/>
      <c r="D18" s="218"/>
      <c r="E18" s="218"/>
      <c r="F18" s="219"/>
      <c r="G18" s="219"/>
      <c r="H18" s="219"/>
      <c r="I18" s="219"/>
      <c r="J18" s="219"/>
      <c r="K18" s="220"/>
      <c r="L18" s="221" t="s">
        <v>24</v>
      </c>
      <c r="M18" s="222"/>
      <c r="N18" s="222"/>
      <c r="O18" s="222"/>
      <c r="P18" s="78"/>
      <c r="Q18" s="92"/>
      <c r="R18" s="92"/>
      <c r="S18" s="199"/>
      <c r="T18" s="199"/>
      <c r="U18" s="75"/>
      <c r="V18" s="75"/>
      <c r="W18" s="75"/>
      <c r="X18" s="75"/>
      <c r="Y18" s="76"/>
    </row>
    <row r="19" spans="1:25" s="69" customFormat="1" ht="33.75" customHeight="1" x14ac:dyDescent="0.3">
      <c r="A19" s="182" t="s">
        <v>1521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</row>
    <row r="20" spans="1:25" ht="42.75" customHeight="1" x14ac:dyDescent="0.25">
      <c r="A20" s="166" t="s">
        <v>25</v>
      </c>
      <c r="B20" s="167"/>
      <c r="C20" s="166" t="s">
        <v>26</v>
      </c>
      <c r="D20" s="200"/>
      <c r="E20" s="167"/>
      <c r="F20" s="166" t="s">
        <v>27</v>
      </c>
      <c r="G20" s="200"/>
      <c r="H20" s="200"/>
      <c r="I20" s="200"/>
      <c r="J20" s="200"/>
      <c r="K20" s="167"/>
      <c r="L20" s="166" t="s">
        <v>28</v>
      </c>
      <c r="M20" s="200"/>
      <c r="N20" s="200"/>
      <c r="O20" s="167"/>
      <c r="P20" s="166" t="s">
        <v>29</v>
      </c>
      <c r="Q20" s="200"/>
      <c r="R20" s="200"/>
      <c r="S20" s="200"/>
      <c r="T20" s="200"/>
      <c r="U20" s="167"/>
      <c r="V20" s="179" t="s">
        <v>30</v>
      </c>
      <c r="W20" s="179"/>
      <c r="X20" s="179"/>
      <c r="Y20" s="79" t="s">
        <v>31</v>
      </c>
    </row>
    <row r="21" spans="1:25" ht="30.75" customHeight="1" x14ac:dyDescent="0.25">
      <c r="A21" s="108"/>
      <c r="B21" s="89"/>
      <c r="C21" s="83"/>
      <c r="D21" s="180"/>
      <c r="E21" s="181"/>
      <c r="F21" s="188"/>
      <c r="G21" s="158"/>
      <c r="H21" s="158"/>
      <c r="I21" s="158"/>
      <c r="J21" s="158"/>
      <c r="K21" s="159"/>
      <c r="L21" s="194"/>
      <c r="M21" s="195"/>
      <c r="N21" s="195"/>
      <c r="O21" s="196"/>
      <c r="P21" s="194"/>
      <c r="Q21" s="195"/>
      <c r="R21" s="195"/>
      <c r="S21" s="195"/>
      <c r="T21" s="195"/>
      <c r="U21" s="196"/>
      <c r="V21" s="165"/>
      <c r="W21" s="165"/>
      <c r="X21" s="165"/>
      <c r="Y21" s="90"/>
    </row>
    <row r="22" spans="1:25" ht="30.75" customHeight="1" x14ac:dyDescent="0.25">
      <c r="A22" s="108"/>
      <c r="B22" s="118"/>
      <c r="C22" s="83"/>
      <c r="D22" s="180"/>
      <c r="E22" s="181"/>
      <c r="F22" s="188"/>
      <c r="G22" s="158"/>
      <c r="H22" s="158"/>
      <c r="I22" s="158"/>
      <c r="J22" s="158"/>
      <c r="K22" s="159"/>
      <c r="L22" s="194"/>
      <c r="M22" s="195"/>
      <c r="N22" s="195"/>
      <c r="O22" s="196"/>
      <c r="P22" s="194"/>
      <c r="Q22" s="195"/>
      <c r="R22" s="195"/>
      <c r="S22" s="195"/>
      <c r="T22" s="195"/>
      <c r="U22" s="196"/>
      <c r="V22" s="165"/>
      <c r="W22" s="165"/>
      <c r="X22" s="165"/>
      <c r="Y22" s="90"/>
    </row>
    <row r="23" spans="1:25" ht="30.75" customHeight="1" x14ac:dyDescent="0.25">
      <c r="A23" s="108"/>
      <c r="B23" s="118"/>
      <c r="C23" s="83"/>
      <c r="D23" s="180"/>
      <c r="E23" s="181"/>
      <c r="F23" s="188"/>
      <c r="G23" s="158"/>
      <c r="H23" s="158"/>
      <c r="I23" s="158"/>
      <c r="J23" s="158"/>
      <c r="K23" s="159"/>
      <c r="L23" s="194"/>
      <c r="M23" s="195"/>
      <c r="N23" s="195"/>
      <c r="O23" s="196"/>
      <c r="P23" s="194"/>
      <c r="Q23" s="195"/>
      <c r="R23" s="195"/>
      <c r="S23" s="195"/>
      <c r="T23" s="195"/>
      <c r="U23" s="196"/>
      <c r="V23" s="165"/>
      <c r="W23" s="165"/>
      <c r="X23" s="165"/>
      <c r="Y23" s="90"/>
    </row>
    <row r="24" spans="1:25" s="80" customFormat="1" ht="47.25" customHeight="1" x14ac:dyDescent="0.3">
      <c r="A24" s="206" t="s">
        <v>1522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</row>
    <row r="25" spans="1:25" ht="30" customHeight="1" x14ac:dyDescent="0.25">
      <c r="A25" s="179" t="s">
        <v>29</v>
      </c>
      <c r="B25" s="179"/>
      <c r="C25" s="179"/>
      <c r="D25" s="179"/>
      <c r="E25" s="179"/>
      <c r="F25" s="179" t="s">
        <v>32</v>
      </c>
      <c r="G25" s="179"/>
      <c r="H25" s="179"/>
      <c r="I25" s="179" t="s">
        <v>33</v>
      </c>
      <c r="J25" s="179"/>
      <c r="K25" s="179"/>
      <c r="L25" s="179"/>
      <c r="M25" s="179"/>
      <c r="N25" s="179"/>
      <c r="O25" s="179"/>
      <c r="P25" s="166" t="s">
        <v>34</v>
      </c>
      <c r="Q25" s="200"/>
      <c r="R25" s="200"/>
      <c r="S25" s="200"/>
      <c r="T25" s="200"/>
      <c r="U25" s="200"/>
      <c r="V25" s="200"/>
      <c r="W25" s="200"/>
      <c r="X25" s="200"/>
      <c r="Y25" s="167"/>
    </row>
    <row r="26" spans="1:25" ht="38.25" customHeight="1" x14ac:dyDescent="0.25">
      <c r="A26" s="152"/>
      <c r="B26" s="152"/>
      <c r="C26" s="152"/>
      <c r="D26" s="152"/>
      <c r="E26" s="152"/>
      <c r="F26" s="83"/>
      <c r="G26" s="83"/>
      <c r="H26" s="84"/>
      <c r="I26" s="152"/>
      <c r="J26" s="152"/>
      <c r="K26" s="152"/>
      <c r="L26" s="152"/>
      <c r="M26" s="152"/>
      <c r="N26" s="152"/>
      <c r="O26" s="152"/>
      <c r="P26" s="188"/>
      <c r="Q26" s="158"/>
      <c r="R26" s="158"/>
      <c r="S26" s="158"/>
      <c r="T26" s="158"/>
      <c r="U26" s="158"/>
      <c r="V26" s="158"/>
      <c r="W26" s="158"/>
      <c r="X26" s="158"/>
      <c r="Y26" s="159"/>
    </row>
    <row r="27" spans="1:25" ht="30" customHeight="1" x14ac:dyDescent="0.25">
      <c r="A27" s="152"/>
      <c r="B27" s="152"/>
      <c r="C27" s="152"/>
      <c r="D27" s="152"/>
      <c r="E27" s="152"/>
      <c r="F27" s="83"/>
      <c r="G27" s="83"/>
      <c r="H27" s="118"/>
      <c r="I27" s="152"/>
      <c r="J27" s="152"/>
      <c r="K27" s="152"/>
      <c r="L27" s="152"/>
      <c r="M27" s="152"/>
      <c r="N27" s="152"/>
      <c r="O27" s="152"/>
      <c r="P27" s="188"/>
      <c r="Q27" s="158"/>
      <c r="R27" s="158"/>
      <c r="S27" s="158"/>
      <c r="T27" s="158"/>
      <c r="U27" s="158"/>
      <c r="V27" s="158"/>
      <c r="W27" s="158"/>
      <c r="X27" s="158"/>
      <c r="Y27" s="159"/>
    </row>
    <row r="28" spans="1:25" s="81" customFormat="1" ht="33.75" customHeight="1" x14ac:dyDescent="0.3">
      <c r="A28" s="182" t="s">
        <v>1523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</row>
    <row r="29" spans="1:25" ht="53.25" customHeight="1" x14ac:dyDescent="0.25">
      <c r="A29" s="179" t="s">
        <v>25</v>
      </c>
      <c r="B29" s="179"/>
      <c r="C29" s="179" t="s">
        <v>26</v>
      </c>
      <c r="D29" s="179"/>
      <c r="E29" s="179"/>
      <c r="F29" s="179" t="s">
        <v>35</v>
      </c>
      <c r="G29" s="179"/>
      <c r="H29" s="179"/>
      <c r="I29" s="179"/>
      <c r="J29" s="179"/>
      <c r="K29" s="179"/>
      <c r="L29" s="179" t="s">
        <v>36</v>
      </c>
      <c r="M29" s="179"/>
      <c r="N29" s="179"/>
      <c r="O29" s="79" t="s">
        <v>37</v>
      </c>
      <c r="P29" s="166" t="s">
        <v>38</v>
      </c>
      <c r="Q29" s="200"/>
      <c r="R29" s="200"/>
      <c r="S29" s="167"/>
      <c r="T29" s="179" t="s">
        <v>1591</v>
      </c>
      <c r="U29" s="179"/>
      <c r="V29" s="179"/>
      <c r="W29" s="179" t="s">
        <v>39</v>
      </c>
      <c r="X29" s="179"/>
      <c r="Y29" s="179"/>
    </row>
    <row r="30" spans="1:25" ht="36" customHeight="1" x14ac:dyDescent="0.25">
      <c r="A30" s="108"/>
      <c r="B30" s="118"/>
      <c r="C30" s="83"/>
      <c r="D30" s="180"/>
      <c r="E30" s="181"/>
      <c r="F30" s="152"/>
      <c r="G30" s="152"/>
      <c r="H30" s="152"/>
      <c r="I30" s="152"/>
      <c r="J30" s="152"/>
      <c r="K30" s="152"/>
      <c r="L30" s="188"/>
      <c r="M30" s="158"/>
      <c r="N30" s="159"/>
      <c r="O30" s="91"/>
      <c r="P30" s="188"/>
      <c r="Q30" s="158"/>
      <c r="R30" s="158"/>
      <c r="S30" s="159"/>
      <c r="T30" s="151"/>
      <c r="U30" s="151"/>
      <c r="V30" s="151"/>
      <c r="W30" s="152"/>
      <c r="X30" s="152"/>
      <c r="Y30" s="152"/>
    </row>
    <row r="31" spans="1:25" ht="16.5" customHeight="1" x14ac:dyDescent="0.25">
      <c r="A31" s="153" t="s">
        <v>40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5"/>
    </row>
    <row r="32" spans="1:25" ht="87" customHeight="1" x14ac:dyDescent="0.25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50"/>
    </row>
    <row r="33" spans="1:25" s="81" customFormat="1" ht="30" customHeight="1" x14ac:dyDescent="0.25">
      <c r="A33" s="160" t="s">
        <v>1588</v>
      </c>
      <c r="B33" s="161"/>
      <c r="C33" s="161"/>
      <c r="D33" s="161"/>
      <c r="E33" s="161"/>
      <c r="F33" s="158"/>
      <c r="G33" s="158"/>
      <c r="H33" s="158"/>
      <c r="I33" s="158"/>
      <c r="J33" s="159"/>
      <c r="K33" s="119" t="s">
        <v>1530</v>
      </c>
      <c r="L33" s="158"/>
      <c r="M33" s="158"/>
      <c r="N33" s="159"/>
      <c r="O33" s="103" t="s">
        <v>41</v>
      </c>
      <c r="P33" s="162"/>
      <c r="Q33" s="162"/>
      <c r="R33" s="162"/>
      <c r="S33" s="163"/>
      <c r="T33" s="178" t="s">
        <v>15</v>
      </c>
      <c r="U33" s="178"/>
      <c r="V33" s="157"/>
      <c r="W33" s="158"/>
      <c r="X33" s="158"/>
      <c r="Y33" s="159"/>
    </row>
    <row r="34" spans="1:25" s="80" customFormat="1" ht="30" customHeight="1" x14ac:dyDescent="0.25">
      <c r="A34" s="160" t="s">
        <v>1589</v>
      </c>
      <c r="B34" s="161"/>
      <c r="C34" s="161"/>
      <c r="D34" s="161"/>
      <c r="E34" s="161"/>
      <c r="F34" s="158"/>
      <c r="G34" s="158"/>
      <c r="H34" s="158"/>
      <c r="I34" s="158"/>
      <c r="J34" s="159"/>
      <c r="K34" s="120" t="s">
        <v>1530</v>
      </c>
      <c r="L34" s="158"/>
      <c r="M34" s="158"/>
      <c r="N34" s="159"/>
      <c r="O34" s="104" t="s">
        <v>41</v>
      </c>
      <c r="P34" s="162"/>
      <c r="Q34" s="162"/>
      <c r="R34" s="162"/>
      <c r="S34" s="163"/>
      <c r="T34" s="164" t="s">
        <v>15</v>
      </c>
      <c r="U34" s="164"/>
      <c r="V34" s="157"/>
      <c r="W34" s="158"/>
      <c r="X34" s="158"/>
      <c r="Y34" s="159"/>
    </row>
    <row r="35" spans="1:25" s="80" customFormat="1" ht="28.5" customHeight="1" x14ac:dyDescent="0.25">
      <c r="A35" s="109"/>
      <c r="B35" s="101"/>
      <c r="C35" s="101"/>
      <c r="D35" s="101"/>
      <c r="E35" s="88"/>
      <c r="F35" s="88"/>
      <c r="G35" s="88"/>
      <c r="H35" s="88"/>
      <c r="I35" s="88"/>
      <c r="J35" s="98"/>
      <c r="K35" s="99"/>
      <c r="L35" s="77"/>
      <c r="M35" s="77"/>
      <c r="N35" s="77"/>
      <c r="O35" s="75"/>
      <c r="P35" s="93"/>
      <c r="Q35" s="93"/>
      <c r="R35" s="93"/>
      <c r="S35" s="93"/>
      <c r="T35" s="77"/>
      <c r="U35" s="77"/>
      <c r="V35" s="99"/>
      <c r="W35" s="99"/>
      <c r="X35" s="99"/>
      <c r="Y35" s="100"/>
    </row>
    <row r="36" spans="1:25" s="80" customFormat="1" ht="54" customHeight="1" x14ac:dyDescent="0.25">
      <c r="A36" s="179" t="s">
        <v>25</v>
      </c>
      <c r="B36" s="179"/>
      <c r="C36" s="179" t="s">
        <v>26</v>
      </c>
      <c r="D36" s="179"/>
      <c r="E36" s="179"/>
      <c r="F36" s="179" t="s">
        <v>35</v>
      </c>
      <c r="G36" s="179"/>
      <c r="H36" s="179"/>
      <c r="I36" s="179"/>
      <c r="J36" s="179"/>
      <c r="K36" s="179"/>
      <c r="L36" s="179" t="s">
        <v>36</v>
      </c>
      <c r="M36" s="179"/>
      <c r="N36" s="179"/>
      <c r="O36" s="79" t="s">
        <v>37</v>
      </c>
      <c r="P36" s="166" t="s">
        <v>38</v>
      </c>
      <c r="Q36" s="200"/>
      <c r="R36" s="200"/>
      <c r="S36" s="167"/>
      <c r="T36" s="179" t="s">
        <v>1591</v>
      </c>
      <c r="U36" s="179"/>
      <c r="V36" s="179"/>
      <c r="W36" s="179" t="s">
        <v>39</v>
      </c>
      <c r="X36" s="179"/>
      <c r="Y36" s="179"/>
    </row>
    <row r="37" spans="1:25" s="96" customFormat="1" ht="36.75" customHeight="1" x14ac:dyDescent="0.25">
      <c r="A37" s="108"/>
      <c r="B37" s="89"/>
      <c r="C37" s="83"/>
      <c r="D37" s="180"/>
      <c r="E37" s="181"/>
      <c r="F37" s="152"/>
      <c r="G37" s="152"/>
      <c r="H37" s="152"/>
      <c r="I37" s="152"/>
      <c r="J37" s="152"/>
      <c r="K37" s="152"/>
      <c r="L37" s="152"/>
      <c r="M37" s="152"/>
      <c r="N37" s="152"/>
      <c r="O37" s="91"/>
      <c r="P37" s="188"/>
      <c r="Q37" s="158"/>
      <c r="R37" s="158"/>
      <c r="S37" s="159"/>
      <c r="T37" s="151"/>
      <c r="U37" s="151"/>
      <c r="V37" s="151"/>
      <c r="W37" s="152"/>
      <c r="X37" s="152"/>
      <c r="Y37" s="152"/>
    </row>
    <row r="38" spans="1:25" s="80" customFormat="1" ht="18.75" customHeight="1" x14ac:dyDescent="0.25">
      <c r="A38" s="153" t="s">
        <v>40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5"/>
    </row>
    <row r="39" spans="1:25" s="106" customFormat="1" ht="87" customHeight="1" x14ac:dyDescent="0.25">
      <c r="A39" s="148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50"/>
    </row>
    <row r="40" spans="1:25" s="80" customFormat="1" ht="30" customHeight="1" x14ac:dyDescent="0.25">
      <c r="A40" s="160" t="s">
        <v>1588</v>
      </c>
      <c r="B40" s="161"/>
      <c r="C40" s="161"/>
      <c r="D40" s="161"/>
      <c r="E40" s="161"/>
      <c r="F40" s="158"/>
      <c r="G40" s="158"/>
      <c r="H40" s="158"/>
      <c r="I40" s="158"/>
      <c r="J40" s="159"/>
      <c r="K40" s="119" t="s">
        <v>1530</v>
      </c>
      <c r="L40" s="158"/>
      <c r="M40" s="158"/>
      <c r="N40" s="159"/>
      <c r="O40" s="103" t="s">
        <v>41</v>
      </c>
      <c r="P40" s="162"/>
      <c r="Q40" s="162"/>
      <c r="R40" s="162"/>
      <c r="S40" s="163"/>
      <c r="T40" s="178" t="s">
        <v>15</v>
      </c>
      <c r="U40" s="178"/>
      <c r="V40" s="157"/>
      <c r="W40" s="158"/>
      <c r="X40" s="158"/>
      <c r="Y40" s="159"/>
    </row>
    <row r="41" spans="1:25" s="80" customFormat="1" ht="30" customHeight="1" x14ac:dyDescent="0.25">
      <c r="A41" s="160" t="s">
        <v>1589</v>
      </c>
      <c r="B41" s="161"/>
      <c r="C41" s="161"/>
      <c r="D41" s="161"/>
      <c r="E41" s="161"/>
      <c r="F41" s="158"/>
      <c r="G41" s="158"/>
      <c r="H41" s="158"/>
      <c r="I41" s="158"/>
      <c r="J41" s="159"/>
      <c r="K41" s="120" t="s">
        <v>1530</v>
      </c>
      <c r="L41" s="158"/>
      <c r="M41" s="158"/>
      <c r="N41" s="159"/>
      <c r="O41" s="104" t="s">
        <v>41</v>
      </c>
      <c r="P41" s="162"/>
      <c r="Q41" s="162"/>
      <c r="R41" s="162"/>
      <c r="S41" s="163"/>
      <c r="T41" s="164" t="s">
        <v>15</v>
      </c>
      <c r="U41" s="164"/>
      <c r="V41" s="157"/>
      <c r="W41" s="158"/>
      <c r="X41" s="158"/>
      <c r="Y41" s="159"/>
    </row>
    <row r="42" spans="1:25" s="72" customFormat="1" ht="26.25" customHeight="1" x14ac:dyDescent="0.25">
      <c r="A42" s="73"/>
      <c r="B42" s="73"/>
      <c r="C42" s="73"/>
      <c r="D42" s="73"/>
      <c r="E42" s="73"/>
      <c r="F42" s="85"/>
      <c r="G42" s="85"/>
      <c r="H42" s="85"/>
      <c r="I42" s="85"/>
      <c r="J42" s="85"/>
      <c r="K42" s="86"/>
      <c r="L42" s="73"/>
      <c r="M42" s="73"/>
      <c r="N42" s="73"/>
      <c r="O42" s="102"/>
      <c r="P42" s="93"/>
      <c r="Q42" s="93"/>
      <c r="R42" s="93"/>
      <c r="S42" s="93"/>
      <c r="T42" s="102"/>
      <c r="U42" s="102"/>
      <c r="V42" s="85"/>
      <c r="W42" s="85"/>
      <c r="X42" s="85"/>
      <c r="Y42" s="85"/>
    </row>
    <row r="43" spans="1:25" ht="54" customHeight="1" x14ac:dyDescent="0.25">
      <c r="A43" s="179" t="s">
        <v>25</v>
      </c>
      <c r="B43" s="179"/>
      <c r="C43" s="187" t="s">
        <v>26</v>
      </c>
      <c r="D43" s="187"/>
      <c r="E43" s="187"/>
      <c r="F43" s="187" t="s">
        <v>35</v>
      </c>
      <c r="G43" s="187"/>
      <c r="H43" s="187"/>
      <c r="I43" s="187"/>
      <c r="J43" s="187"/>
      <c r="K43" s="187"/>
      <c r="L43" s="187" t="s">
        <v>36</v>
      </c>
      <c r="M43" s="187"/>
      <c r="N43" s="187"/>
      <c r="O43" s="105" t="s">
        <v>37</v>
      </c>
      <c r="P43" s="226" t="s">
        <v>38</v>
      </c>
      <c r="Q43" s="227"/>
      <c r="R43" s="227"/>
      <c r="S43" s="228"/>
      <c r="T43" s="187" t="s">
        <v>1591</v>
      </c>
      <c r="U43" s="187"/>
      <c r="V43" s="187"/>
      <c r="W43" s="187" t="s">
        <v>39</v>
      </c>
      <c r="X43" s="187"/>
      <c r="Y43" s="187"/>
    </row>
    <row r="44" spans="1:25" ht="36.75" customHeight="1" x14ac:dyDescent="0.25">
      <c r="A44" s="108"/>
      <c r="B44" s="118"/>
      <c r="C44" s="83"/>
      <c r="D44" s="180"/>
      <c r="E44" s="181"/>
      <c r="F44" s="165"/>
      <c r="G44" s="165"/>
      <c r="H44" s="165"/>
      <c r="I44" s="165"/>
      <c r="J44" s="165"/>
      <c r="K44" s="165"/>
      <c r="L44" s="152"/>
      <c r="M44" s="152"/>
      <c r="N44" s="152"/>
      <c r="O44" s="90"/>
      <c r="P44" s="188"/>
      <c r="Q44" s="158"/>
      <c r="R44" s="158"/>
      <c r="S44" s="159"/>
      <c r="T44" s="151"/>
      <c r="U44" s="151"/>
      <c r="V44" s="151"/>
      <c r="W44" s="152"/>
      <c r="X44" s="152"/>
      <c r="Y44" s="152"/>
    </row>
    <row r="45" spans="1:25" ht="17.25" customHeight="1" x14ac:dyDescent="0.2">
      <c r="A45" s="184" t="s">
        <v>40</v>
      </c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6"/>
    </row>
    <row r="46" spans="1:25" ht="87" customHeight="1" x14ac:dyDescent="0.25">
      <c r="A46" s="148" t="s">
        <v>1529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50"/>
    </row>
    <row r="47" spans="1:25" ht="30" customHeight="1" x14ac:dyDescent="0.25">
      <c r="A47" s="160" t="s">
        <v>1590</v>
      </c>
      <c r="B47" s="161"/>
      <c r="C47" s="161"/>
      <c r="D47" s="161"/>
      <c r="E47" s="161"/>
      <c r="F47" s="158"/>
      <c r="G47" s="158"/>
      <c r="H47" s="158"/>
      <c r="I47" s="158"/>
      <c r="J47" s="159"/>
      <c r="K47" s="119" t="s">
        <v>1530</v>
      </c>
      <c r="L47" s="158"/>
      <c r="M47" s="158"/>
      <c r="N47" s="159"/>
      <c r="O47" s="103" t="s">
        <v>41</v>
      </c>
      <c r="P47" s="162"/>
      <c r="Q47" s="162"/>
      <c r="R47" s="162"/>
      <c r="S47" s="163"/>
      <c r="T47" s="178" t="s">
        <v>15</v>
      </c>
      <c r="U47" s="178"/>
      <c r="V47" s="157"/>
      <c r="W47" s="158"/>
      <c r="X47" s="158"/>
      <c r="Y47" s="159"/>
    </row>
    <row r="48" spans="1:25" s="68" customFormat="1" ht="30" customHeight="1" x14ac:dyDescent="0.25">
      <c r="A48" s="160" t="s">
        <v>1589</v>
      </c>
      <c r="B48" s="161"/>
      <c r="C48" s="161"/>
      <c r="D48" s="161"/>
      <c r="E48" s="161"/>
      <c r="F48" s="158"/>
      <c r="G48" s="158"/>
      <c r="H48" s="158"/>
      <c r="I48" s="158"/>
      <c r="J48" s="159"/>
      <c r="K48" s="120" t="s">
        <v>1530</v>
      </c>
      <c r="L48" s="158"/>
      <c r="M48" s="158"/>
      <c r="N48" s="159"/>
      <c r="O48" s="104" t="s">
        <v>41</v>
      </c>
      <c r="P48" s="162"/>
      <c r="Q48" s="162"/>
      <c r="R48" s="162"/>
      <c r="S48" s="163"/>
      <c r="T48" s="164" t="s">
        <v>15</v>
      </c>
      <c r="U48" s="164"/>
      <c r="V48" s="157"/>
      <c r="W48" s="158"/>
      <c r="X48" s="158"/>
      <c r="Y48" s="159"/>
    </row>
    <row r="49" spans="1:25" ht="33.75" customHeight="1" x14ac:dyDescent="0.3">
      <c r="A49" s="183" t="s">
        <v>1524</v>
      </c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</row>
    <row r="50" spans="1:25" ht="45" customHeight="1" x14ac:dyDescent="0.25">
      <c r="A50" s="160" t="s">
        <v>42</v>
      </c>
      <c r="B50" s="161"/>
      <c r="C50" s="161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9"/>
    </row>
    <row r="51" spans="1:25" ht="45" customHeight="1" x14ac:dyDescent="0.25">
      <c r="A51" s="160" t="s">
        <v>43</v>
      </c>
      <c r="B51" s="161"/>
      <c r="C51" s="161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9"/>
    </row>
    <row r="52" spans="1:25" ht="33.75" customHeight="1" x14ac:dyDescent="0.3">
      <c r="A52" s="182" t="s">
        <v>1525</v>
      </c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</row>
    <row r="53" spans="1:25" ht="18" customHeight="1" x14ac:dyDescent="0.25">
      <c r="A53" s="173" t="s">
        <v>44</v>
      </c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5"/>
    </row>
    <row r="54" spans="1:25" ht="87.75" customHeight="1" x14ac:dyDescent="0.25">
      <c r="A54" s="170"/>
      <c r="B54" s="171"/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2"/>
    </row>
    <row r="55" spans="1:25" ht="23.25" customHeight="1" x14ac:dyDescent="0.25">
      <c r="A55" s="173" t="s">
        <v>45</v>
      </c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5"/>
    </row>
    <row r="56" spans="1:25" ht="87" customHeight="1" x14ac:dyDescent="0.25">
      <c r="A56" s="170"/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2"/>
    </row>
    <row r="57" spans="1:25" ht="30" customHeight="1" x14ac:dyDescent="0.25">
      <c r="A57" s="176" t="s">
        <v>46</v>
      </c>
      <c r="B57" s="176"/>
      <c r="C57" s="176"/>
      <c r="D57" s="176"/>
      <c r="E57" s="176"/>
      <c r="F57" s="176"/>
      <c r="G57" s="176"/>
      <c r="H57" s="176"/>
      <c r="I57" s="176"/>
      <c r="J57" s="176" t="s">
        <v>47</v>
      </c>
      <c r="K57" s="176"/>
      <c r="L57" s="176"/>
      <c r="M57" s="176"/>
      <c r="N57" s="176"/>
      <c r="O57" s="176"/>
      <c r="P57" s="176"/>
      <c r="Q57" s="176"/>
      <c r="R57" s="176" t="s">
        <v>48</v>
      </c>
      <c r="S57" s="176"/>
      <c r="T57" s="176"/>
      <c r="U57" s="176"/>
      <c r="V57" s="176"/>
      <c r="W57" s="176"/>
      <c r="X57" s="176"/>
      <c r="Y57" s="176"/>
    </row>
    <row r="58" spans="1:25" ht="160.5" customHeight="1" x14ac:dyDescent="0.25">
      <c r="A58" s="169"/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8"/>
      <c r="S58" s="169"/>
      <c r="T58" s="169"/>
      <c r="U58" s="169"/>
      <c r="V58" s="169"/>
      <c r="W58" s="169"/>
      <c r="X58" s="169"/>
      <c r="Y58" s="169"/>
    </row>
    <row r="59" spans="1:25" s="81" customFormat="1" ht="30" customHeight="1" x14ac:dyDescent="0.25">
      <c r="A59" s="160" t="s">
        <v>49</v>
      </c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72"/>
      <c r="T59" s="72"/>
      <c r="U59" s="72"/>
      <c r="V59" s="72"/>
      <c r="W59" s="72"/>
      <c r="X59" s="72"/>
      <c r="Y59" s="71"/>
    </row>
    <row r="60" spans="1:25" s="80" customFormat="1" ht="30" customHeight="1" x14ac:dyDescent="0.25">
      <c r="A60" s="160" t="s">
        <v>50</v>
      </c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72"/>
      <c r="T60" s="72"/>
      <c r="U60" s="72"/>
      <c r="V60" s="72"/>
      <c r="W60" s="72"/>
      <c r="X60" s="72"/>
      <c r="Y60" s="71"/>
    </row>
    <row r="61" spans="1:25" s="80" customFormat="1" ht="30" customHeight="1" x14ac:dyDescent="0.25">
      <c r="A61" s="160" t="s">
        <v>1643</v>
      </c>
      <c r="B61" s="161"/>
      <c r="C61" s="161"/>
      <c r="D61" s="161"/>
      <c r="E61" s="161"/>
      <c r="F61" s="161"/>
      <c r="G61" s="161"/>
      <c r="H61" s="160" t="s">
        <v>1528</v>
      </c>
      <c r="I61" s="161"/>
      <c r="J61" s="158"/>
      <c r="K61" s="158"/>
      <c r="L61" s="158"/>
      <c r="M61" s="158"/>
      <c r="N61" s="159"/>
      <c r="O61" s="70" t="s">
        <v>51</v>
      </c>
      <c r="P61" s="195"/>
      <c r="Q61" s="195"/>
      <c r="R61" s="195"/>
      <c r="S61" s="195"/>
      <c r="T61" s="195"/>
      <c r="U61" s="195"/>
      <c r="V61" s="196"/>
      <c r="W61" s="161" t="s">
        <v>18</v>
      </c>
      <c r="X61" s="161"/>
      <c r="Y61" s="87"/>
    </row>
    <row r="62" spans="1:25" s="80" customFormat="1" ht="30" customHeight="1" x14ac:dyDescent="0.25">
      <c r="A62" s="160" t="s">
        <v>1527</v>
      </c>
      <c r="B62" s="161"/>
      <c r="C62" s="161"/>
      <c r="D62" s="161"/>
      <c r="E62" s="161"/>
      <c r="F62" s="161"/>
      <c r="G62" s="161"/>
      <c r="H62" s="161"/>
      <c r="I62" s="161"/>
      <c r="J62" s="72"/>
      <c r="K62" s="72"/>
      <c r="L62" s="72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9"/>
    </row>
    <row r="63" spans="1:25" s="80" customFormat="1" ht="30" customHeight="1" x14ac:dyDescent="0.25">
      <c r="A63" s="160" t="s">
        <v>52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72"/>
      <c r="M63" s="72"/>
      <c r="N63" s="72"/>
      <c r="O63" s="72"/>
      <c r="P63" s="72"/>
      <c r="Q63" s="72"/>
      <c r="R63" s="72"/>
      <c r="S63" s="72"/>
      <c r="T63" s="72"/>
      <c r="U63" s="107"/>
      <c r="V63" s="158"/>
      <c r="W63" s="158"/>
      <c r="X63" s="158"/>
      <c r="Y63" s="159"/>
    </row>
    <row r="64" spans="1:25" s="80" customFormat="1" ht="33" customHeight="1" x14ac:dyDescent="0.3">
      <c r="A64" s="182" t="s">
        <v>1526</v>
      </c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</row>
    <row r="65" spans="1:25" s="80" customFormat="1" ht="36" customHeight="1" x14ac:dyDescent="0.25">
      <c r="A65" s="179" t="s">
        <v>53</v>
      </c>
      <c r="B65" s="179"/>
      <c r="C65" s="179" t="s">
        <v>54</v>
      </c>
      <c r="D65" s="179"/>
      <c r="E65" s="179"/>
      <c r="F65" s="179"/>
      <c r="G65" s="179"/>
      <c r="H65" s="179"/>
      <c r="I65" s="179"/>
      <c r="J65" s="166" t="s">
        <v>55</v>
      </c>
      <c r="K65" s="167"/>
      <c r="L65" s="179" t="s">
        <v>56</v>
      </c>
      <c r="M65" s="179"/>
      <c r="N65" s="179"/>
      <c r="O65" s="179" t="s">
        <v>57</v>
      </c>
      <c r="P65" s="179"/>
      <c r="Q65" s="179"/>
      <c r="R65" s="179"/>
      <c r="S65" s="179" t="s">
        <v>58</v>
      </c>
      <c r="T65" s="179"/>
      <c r="U65" s="179"/>
      <c r="V65" s="179"/>
      <c r="W65" s="179"/>
      <c r="X65" s="179"/>
      <c r="Y65" s="179"/>
    </row>
    <row r="66" spans="1:25" ht="30" customHeight="1" x14ac:dyDescent="0.25">
      <c r="A66" s="165"/>
      <c r="B66" s="165"/>
      <c r="C66" s="152"/>
      <c r="D66" s="152"/>
      <c r="E66" s="152"/>
      <c r="F66" s="152"/>
      <c r="G66" s="152"/>
      <c r="H66" s="152"/>
      <c r="I66" s="152"/>
      <c r="J66" s="108"/>
      <c r="K66" s="118"/>
      <c r="L66" s="165"/>
      <c r="M66" s="165"/>
      <c r="N66" s="165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</row>
    <row r="67" spans="1:25" ht="30" customHeight="1" x14ac:dyDescent="0.25">
      <c r="A67" s="165"/>
      <c r="B67" s="165"/>
      <c r="C67" s="152"/>
      <c r="D67" s="152"/>
      <c r="E67" s="152"/>
      <c r="F67" s="152"/>
      <c r="G67" s="152"/>
      <c r="H67" s="152"/>
      <c r="I67" s="152"/>
      <c r="J67" s="108"/>
      <c r="K67" s="118"/>
      <c r="L67" s="165"/>
      <c r="M67" s="165"/>
      <c r="N67" s="165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</row>
    <row r="68" spans="1:25" ht="30" customHeight="1" x14ac:dyDescent="0.25">
      <c r="A68" s="165"/>
      <c r="B68" s="165"/>
      <c r="C68" s="152"/>
      <c r="D68" s="152"/>
      <c r="E68" s="152"/>
      <c r="F68" s="152"/>
      <c r="G68" s="152"/>
      <c r="H68" s="152"/>
      <c r="I68" s="152"/>
      <c r="J68" s="108"/>
      <c r="K68" s="118"/>
      <c r="L68" s="165"/>
      <c r="M68" s="165"/>
      <c r="N68" s="165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</row>
    <row r="69" spans="1:25" ht="30" customHeight="1" x14ac:dyDescent="0.25">
      <c r="A69" s="165"/>
      <c r="B69" s="165"/>
      <c r="C69" s="152"/>
      <c r="D69" s="152"/>
      <c r="E69" s="152"/>
      <c r="F69" s="152"/>
      <c r="G69" s="152"/>
      <c r="H69" s="152"/>
      <c r="I69" s="152"/>
      <c r="J69" s="108"/>
      <c r="K69" s="118"/>
      <c r="L69" s="165"/>
      <c r="M69" s="165"/>
      <c r="N69" s="165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</row>
    <row r="70" spans="1:25" ht="30" customHeight="1" x14ac:dyDescent="0.25">
      <c r="A70" s="165"/>
      <c r="B70" s="165"/>
      <c r="C70" s="152"/>
      <c r="D70" s="152"/>
      <c r="E70" s="152"/>
      <c r="F70" s="152"/>
      <c r="G70" s="152"/>
      <c r="H70" s="152"/>
      <c r="I70" s="152"/>
      <c r="J70" s="108"/>
      <c r="K70" s="118"/>
      <c r="L70" s="95"/>
      <c r="M70" s="95"/>
      <c r="N70" s="95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</row>
    <row r="71" spans="1:25" ht="42" customHeight="1" x14ac:dyDescent="0.25">
      <c r="A71" s="210" t="s">
        <v>59</v>
      </c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</row>
    <row r="72" spans="1:25" ht="21" customHeight="1" x14ac:dyDescent="0.25">
      <c r="O72" s="215"/>
      <c r="P72" s="215"/>
      <c r="Q72" s="215"/>
      <c r="R72" s="214" t="s">
        <v>66</v>
      </c>
      <c r="S72" s="214"/>
      <c r="T72" s="82"/>
      <c r="U72" s="3" t="s">
        <v>61</v>
      </c>
      <c r="V72" s="82"/>
      <c r="W72" s="3" t="s">
        <v>62</v>
      </c>
      <c r="X72" s="216"/>
      <c r="Y72" s="216"/>
    </row>
    <row r="73" spans="1:25" ht="15.75" customHeight="1" x14ac:dyDescent="0.2">
      <c r="P73" s="156" t="s">
        <v>60</v>
      </c>
      <c r="Q73" s="156"/>
      <c r="R73" s="156"/>
      <c r="S73" s="156"/>
      <c r="T73" s="156"/>
      <c r="U73" s="156"/>
      <c r="V73" s="156"/>
      <c r="W73" s="156"/>
      <c r="X73" s="156"/>
      <c r="Y73" s="1"/>
    </row>
    <row r="74" spans="1:25" ht="26.25" customHeight="1" x14ac:dyDescent="0.2">
      <c r="P74" s="67"/>
      <c r="Q74" s="67"/>
      <c r="R74" s="67"/>
      <c r="S74" s="67"/>
      <c r="T74" s="67"/>
      <c r="U74" s="67"/>
      <c r="V74" s="67"/>
      <c r="W74" s="67"/>
      <c r="X74" s="67"/>
      <c r="Y74" s="1"/>
    </row>
    <row r="75" spans="1:25" ht="26.25" customHeight="1" x14ac:dyDescent="0.2">
      <c r="S75" s="1"/>
      <c r="T75" s="1"/>
      <c r="U75" s="2"/>
      <c r="V75" s="2"/>
      <c r="W75" s="1"/>
      <c r="X75" s="1"/>
      <c r="Y75" s="1"/>
    </row>
    <row r="76" spans="1:25" ht="26.25" customHeight="1" x14ac:dyDescent="0.2">
      <c r="S76" s="1"/>
      <c r="T76" s="1"/>
      <c r="U76" s="2"/>
      <c r="V76" s="2"/>
      <c r="W76" s="1"/>
      <c r="X76" s="1"/>
      <c r="Y76" s="1"/>
    </row>
    <row r="77" spans="1:25" ht="26.25" customHeight="1" x14ac:dyDescent="0.2">
      <c r="S77" s="1"/>
      <c r="T77" s="1"/>
      <c r="U77" s="5"/>
      <c r="V77" s="5"/>
      <c r="W77" s="1"/>
      <c r="X77" s="1"/>
      <c r="Y77" s="1"/>
    </row>
    <row r="78" spans="1:25" ht="15" x14ac:dyDescent="0.2">
      <c r="P78" s="177" t="str">
        <f>IF(E7="","",E7)</f>
        <v/>
      </c>
      <c r="Q78" s="177"/>
      <c r="R78" s="177"/>
      <c r="S78" s="177"/>
      <c r="T78" s="177"/>
      <c r="U78" s="177"/>
      <c r="V78" s="177"/>
      <c r="W78" s="177"/>
      <c r="X78" s="177"/>
      <c r="Y78" s="1"/>
    </row>
  </sheetData>
  <sheetProtection password="CF31" sheet="1" scenarios="1" formatRows="0" selectLockedCells="1"/>
  <mergeCells count="236">
    <mergeCell ref="P20:U20"/>
    <mergeCell ref="P21:U21"/>
    <mergeCell ref="P22:U22"/>
    <mergeCell ref="P10:U10"/>
    <mergeCell ref="O69:R69"/>
    <mergeCell ref="O70:R70"/>
    <mergeCell ref="L66:N66"/>
    <mergeCell ref="A71:Y71"/>
    <mergeCell ref="L67:N67"/>
    <mergeCell ref="D51:Y51"/>
    <mergeCell ref="R11:T11"/>
    <mergeCell ref="U11:Y11"/>
    <mergeCell ref="A43:B43"/>
    <mergeCell ref="T36:V36"/>
    <mergeCell ref="W36:Y36"/>
    <mergeCell ref="F37:K37"/>
    <mergeCell ref="L37:N37"/>
    <mergeCell ref="T37:V37"/>
    <mergeCell ref="W37:Y37"/>
    <mergeCell ref="A36:B36"/>
    <mergeCell ref="C36:E36"/>
    <mergeCell ref="F36:K36"/>
    <mergeCell ref="L36:N36"/>
    <mergeCell ref="P43:S43"/>
    <mergeCell ref="P8:S8"/>
    <mergeCell ref="V63:Y63"/>
    <mergeCell ref="D22:E22"/>
    <mergeCell ref="T13:Y13"/>
    <mergeCell ref="P13:S13"/>
    <mergeCell ref="D30:E30"/>
    <mergeCell ref="D37:E37"/>
    <mergeCell ref="L34:N34"/>
    <mergeCell ref="P27:Y27"/>
    <mergeCell ref="P29:S29"/>
    <mergeCell ref="P30:S30"/>
    <mergeCell ref="P36:S36"/>
    <mergeCell ref="P37:S37"/>
    <mergeCell ref="G17:K17"/>
    <mergeCell ref="A17:F17"/>
    <mergeCell ref="A18:E18"/>
    <mergeCell ref="N10:O10"/>
    <mergeCell ref="F18:K18"/>
    <mergeCell ref="L18:O18"/>
    <mergeCell ref="M13:O13"/>
    <mergeCell ref="F13:K13"/>
    <mergeCell ref="A13:E13"/>
    <mergeCell ref="P23:U23"/>
    <mergeCell ref="V23:X23"/>
    <mergeCell ref="R72:S72"/>
    <mergeCell ref="O72:Q72"/>
    <mergeCell ref="X72:Y72"/>
    <mergeCell ref="M62:Y62"/>
    <mergeCell ref="P61:V61"/>
    <mergeCell ref="A64:Y64"/>
    <mergeCell ref="A65:B65"/>
    <mergeCell ref="L65:N65"/>
    <mergeCell ref="S65:Y65"/>
    <mergeCell ref="O65:R65"/>
    <mergeCell ref="A62:I62"/>
    <mergeCell ref="A63:K63"/>
    <mergeCell ref="W61:X61"/>
    <mergeCell ref="O66:R66"/>
    <mergeCell ref="O67:R67"/>
    <mergeCell ref="O68:R68"/>
    <mergeCell ref="J61:N61"/>
    <mergeCell ref="H61:I61"/>
    <mergeCell ref="A61:G61"/>
    <mergeCell ref="A1:Y1"/>
    <mergeCell ref="A2:Y2"/>
    <mergeCell ref="A4:Y4"/>
    <mergeCell ref="A24:Y24"/>
    <mergeCell ref="A19:Y19"/>
    <mergeCell ref="A14:Y14"/>
    <mergeCell ref="A6:Y6"/>
    <mergeCell ref="C8:E8"/>
    <mergeCell ref="C9:E9"/>
    <mergeCell ref="A20:B20"/>
    <mergeCell ref="C20:E20"/>
    <mergeCell ref="L20:O20"/>
    <mergeCell ref="P7:R7"/>
    <mergeCell ref="U7:V7"/>
    <mergeCell ref="L9:M9"/>
    <mergeCell ref="A7:D7"/>
    <mergeCell ref="E7:K7"/>
    <mergeCell ref="D21:E21"/>
    <mergeCell ref="W7:X7"/>
    <mergeCell ref="W8:X8"/>
    <mergeCell ref="A15:K15"/>
    <mergeCell ref="L15:O15"/>
    <mergeCell ref="P12:R12"/>
    <mergeCell ref="Q15:Y15"/>
    <mergeCell ref="A8:B8"/>
    <mergeCell ref="A9:B9"/>
    <mergeCell ref="A25:E25"/>
    <mergeCell ref="F25:H25"/>
    <mergeCell ref="I25:O25"/>
    <mergeCell ref="F21:K21"/>
    <mergeCell ref="F22:K22"/>
    <mergeCell ref="L21:O21"/>
    <mergeCell ref="L22:O22"/>
    <mergeCell ref="A12:C12"/>
    <mergeCell ref="A11:C11"/>
    <mergeCell ref="F23:K23"/>
    <mergeCell ref="L23:O23"/>
    <mergeCell ref="D11:K11"/>
    <mergeCell ref="L11:N11"/>
    <mergeCell ref="O11:Q11"/>
    <mergeCell ref="Q16:Y16"/>
    <mergeCell ref="Q17:Y17"/>
    <mergeCell ref="S18:T18"/>
    <mergeCell ref="P25:Y25"/>
    <mergeCell ref="V20:X20"/>
    <mergeCell ref="F20:K20"/>
    <mergeCell ref="A16:K16"/>
    <mergeCell ref="L17:O17"/>
    <mergeCell ref="M7:O7"/>
    <mergeCell ref="M8:O8"/>
    <mergeCell ref="T8:V8"/>
    <mergeCell ref="I9:K9"/>
    <mergeCell ref="F10:M10"/>
    <mergeCell ref="L29:N29"/>
    <mergeCell ref="L30:N30"/>
    <mergeCell ref="A28:Y28"/>
    <mergeCell ref="C29:E29"/>
    <mergeCell ref="E12:H12"/>
    <mergeCell ref="I12:L12"/>
    <mergeCell ref="M12:O12"/>
    <mergeCell ref="F29:K29"/>
    <mergeCell ref="A29:B29"/>
    <mergeCell ref="T29:V29"/>
    <mergeCell ref="W29:Y29"/>
    <mergeCell ref="A26:E26"/>
    <mergeCell ref="A27:E27"/>
    <mergeCell ref="I26:O26"/>
    <mergeCell ref="I27:O27"/>
    <mergeCell ref="V21:X21"/>
    <mergeCell ref="V22:X22"/>
    <mergeCell ref="P26:Y26"/>
    <mergeCell ref="S12:Y12"/>
    <mergeCell ref="F44:K44"/>
    <mergeCell ref="L44:N44"/>
    <mergeCell ref="T44:V44"/>
    <mergeCell ref="W44:Y44"/>
    <mergeCell ref="C43:E43"/>
    <mergeCell ref="F43:K43"/>
    <mergeCell ref="L43:N43"/>
    <mergeCell ref="T43:V43"/>
    <mergeCell ref="W43:Y43"/>
    <mergeCell ref="P44:S44"/>
    <mergeCell ref="D44:E44"/>
    <mergeCell ref="J57:Q57"/>
    <mergeCell ref="R57:Y57"/>
    <mergeCell ref="A49:Y49"/>
    <mergeCell ref="A50:C50"/>
    <mergeCell ref="A45:Y45"/>
    <mergeCell ref="A46:Y46"/>
    <mergeCell ref="P47:S47"/>
    <mergeCell ref="T47:U47"/>
    <mergeCell ref="V47:Y47"/>
    <mergeCell ref="P48:S48"/>
    <mergeCell ref="T48:U48"/>
    <mergeCell ref="V48:Y48"/>
    <mergeCell ref="A47:E47"/>
    <mergeCell ref="D50:Y50"/>
    <mergeCell ref="F8:H8"/>
    <mergeCell ref="A10:E10"/>
    <mergeCell ref="F9:H9"/>
    <mergeCell ref="A66:B66"/>
    <mergeCell ref="A67:B67"/>
    <mergeCell ref="A68:B68"/>
    <mergeCell ref="A69:B69"/>
    <mergeCell ref="A70:B70"/>
    <mergeCell ref="C65:I65"/>
    <mergeCell ref="C66:I66"/>
    <mergeCell ref="C67:I67"/>
    <mergeCell ref="C68:I68"/>
    <mergeCell ref="C69:I69"/>
    <mergeCell ref="A51:C51"/>
    <mergeCell ref="F47:J47"/>
    <mergeCell ref="A48:E48"/>
    <mergeCell ref="F48:J48"/>
    <mergeCell ref="D23:E23"/>
    <mergeCell ref="A58:I58"/>
    <mergeCell ref="J58:Q58"/>
    <mergeCell ref="A59:R59"/>
    <mergeCell ref="A60:R60"/>
    <mergeCell ref="A52:Y52"/>
    <mergeCell ref="A53:Y53"/>
    <mergeCell ref="P78:X78"/>
    <mergeCell ref="A33:E33"/>
    <mergeCell ref="L33:N33"/>
    <mergeCell ref="T33:U33"/>
    <mergeCell ref="V33:Y33"/>
    <mergeCell ref="V34:Y34"/>
    <mergeCell ref="T34:U34"/>
    <mergeCell ref="P33:S33"/>
    <mergeCell ref="P34:S34"/>
    <mergeCell ref="F33:J33"/>
    <mergeCell ref="F34:J34"/>
    <mergeCell ref="S66:Y66"/>
    <mergeCell ref="S67:Y67"/>
    <mergeCell ref="S68:Y68"/>
    <mergeCell ref="S69:Y69"/>
    <mergeCell ref="S70:Y70"/>
    <mergeCell ref="A34:E34"/>
    <mergeCell ref="A38:Y38"/>
    <mergeCell ref="A39:Y39"/>
    <mergeCell ref="A40:E40"/>
    <mergeCell ref="F40:J40"/>
    <mergeCell ref="L40:N40"/>
    <mergeCell ref="P40:S40"/>
    <mergeCell ref="T40:U40"/>
    <mergeCell ref="A32:Y32"/>
    <mergeCell ref="T30:V30"/>
    <mergeCell ref="W30:Y30"/>
    <mergeCell ref="A31:Y31"/>
    <mergeCell ref="F30:K30"/>
    <mergeCell ref="P73:X73"/>
    <mergeCell ref="V40:Y40"/>
    <mergeCell ref="A41:E41"/>
    <mergeCell ref="F41:J41"/>
    <mergeCell ref="L41:N41"/>
    <mergeCell ref="P41:S41"/>
    <mergeCell ref="T41:U41"/>
    <mergeCell ref="V41:Y41"/>
    <mergeCell ref="L68:N68"/>
    <mergeCell ref="L69:N69"/>
    <mergeCell ref="C70:I70"/>
    <mergeCell ref="J65:K65"/>
    <mergeCell ref="L47:N47"/>
    <mergeCell ref="L48:N48"/>
    <mergeCell ref="R58:Y58"/>
    <mergeCell ref="A54:Y54"/>
    <mergeCell ref="A55:Y55"/>
    <mergeCell ref="A56:Y56"/>
    <mergeCell ref="A57:I57"/>
  </mergeCells>
  <dataValidations xWindow="629" yWindow="461" count="34">
    <dataValidation type="list" allowBlank="1" showInputMessage="1" showErrorMessage="1" errorTitle="Vui long chon tu list!" promptTitle="Chon tu list" prompt="Vui lòng chọn từ list" sqref="M7:O8 G17:K17 Q17:Y17">
      <formula1>TinhTP</formula1>
    </dataValidation>
    <dataValidation type="list" allowBlank="1" showInputMessage="1" showErrorMessage="1" errorTitle="Vui long chon tu list!" prompt="Vui lòng chọn từ list" sqref="Y7">
      <formula1>Gioitinh</formula1>
    </dataValidation>
    <dataValidation type="list" allowBlank="1" showInputMessage="1" showErrorMessage="1" prompt="Bạn có thể nhập tay hoặc chọn từ list" sqref="M13:O13">
      <formula1>Quanhe</formula1>
    </dataValidation>
    <dataValidation type="list" allowBlank="1" showInputMessage="1" showErrorMessage="1" promptTitle="Chon tu list" prompt="Bạn có thể nhập tay hoặc chọn từ list" sqref="A16:K16 Q15:Y15">
      <formula1>Vitri</formula1>
    </dataValidation>
    <dataValidation type="list" allowBlank="1" showInputMessage="1" showErrorMessage="1" errorTitle="Vui long chon tu list!" promptTitle="Chon tu list" prompt="Vui lòng chọn từ list" sqref="P21:P23">
      <formula1>Trinhdo</formula1>
    </dataValidation>
    <dataValidation type="list" allowBlank="1" showInputMessage="1" showErrorMessage="1" errorTitle="Vui long chon tu list!" promptTitle="Chon tu list" prompt="Tỉnh/Thành phố" sqref="O11 P10:U10">
      <formula1>TinhTP</formula1>
    </dataValidation>
    <dataValidation type="list" allowBlank="1" showInputMessage="1" showErrorMessage="1" errorTitle="Vui long chon tu list!" promptTitle="Chon tu list" prompt="Bạn có thể nhập tay hoặc chọn từ list" sqref="Q16:Y16">
      <formula1>Vitri</formula1>
    </dataValidation>
    <dataValidation type="list" allowBlank="1" showInputMessage="1" showErrorMessage="1" promptTitle="Chon tu list" prompt="Vui lòng chọn từ list" sqref="A66:B70">
      <formula1>Quanhe</formula1>
    </dataValidation>
    <dataValidation type="list" allowBlank="1" showInputMessage="1" showErrorMessage="1" errorTitle="Vui long chon tu list" promptTitle="Chon tu list" prompt="Tỉnh/Thành phố" sqref="O72:Q72">
      <formula1>TinhTP</formula1>
    </dataValidation>
    <dataValidation type="list" allowBlank="1" showInputMessage="1" showErrorMessage="1" promptTitle="Chon tu list" prompt="Vui lòng chọn từ list!" sqref="Y61">
      <formula1>Quanhe</formula1>
    </dataValidation>
    <dataValidation allowBlank="1" showInputMessage="1" showErrorMessage="1" prompt="Tại sao bạn không thể làm việc ngoài giờ?" sqref="M62:Y62"/>
    <dataValidation type="list" allowBlank="1" showInputMessage="1" showErrorMessage="1" errorTitle="Vui long chon tu list!" promptTitle="Chon tu list" prompt="Quận/Huyện/Thị xã/TP" sqref="N10:O10 L11:N11">
      <formula1>Quanhuyen</formula1>
    </dataValidation>
    <dataValidation allowBlank="1" showInputMessage="1" showErrorMessage="1" promptTitle="Facebook" sqref="R11:T11"/>
    <dataValidation allowBlank="1" showInputMessage="1" showErrorMessage="1" promptTitle="Facebook" prompt="Bạn có địa chỉ facebook không?" sqref="U11:Y11"/>
    <dataValidation allowBlank="1" showInputMessage="1" showErrorMessage="1" prompt="Bạn biết thông tin tuyển dụng từ nguồn nào khác?" sqref="V63:Y63"/>
    <dataValidation allowBlank="1" showInputMessage="1" showErrorMessage="1" prompt="Họ và tên (IN HOA)" sqref="E7:K7"/>
    <dataValidation type="list" allowBlank="1" showInputMessage="1" showErrorMessage="1" errorTitle="Vui long chon tu list" prompt="Ngày" sqref="S7 I8 F26:F27 Q18">
      <formula1>Ngay</formula1>
    </dataValidation>
    <dataValidation type="list" allowBlank="1" showInputMessage="1" showErrorMessage="1" errorTitle="Vui long chon tu list" prompt="Tháng" sqref="T7 J8 R18 A21:A23 C21:C23 G26:G27 A30 C30 A37 C37 A44 C44 J66:J70">
      <formula1>Thang</formula1>
    </dataValidation>
    <dataValidation type="list" allowBlank="1" showInputMessage="1" showErrorMessage="1" prompt="Năm" sqref="U7:V7 K8 S18:T18 B21:B23 D21:E23 H26:H27 B30 D30:E30 B37 D37:E37 B44 D44:E44 K66:K70">
      <formula1>Nam</formula1>
    </dataValidation>
    <dataValidation allowBlank="1" showInputMessage="1" showErrorMessage="1" prompt="CMND" sqref="C8:E8"/>
    <dataValidation allowBlank="1" showInputMessage="1" showErrorMessage="1" prompt="Chiều cao (cm)" sqref="T8:V8"/>
    <dataValidation allowBlank="1" showInputMessage="1" showErrorMessage="1" prompt="Cân nặng (kg)" sqref="Y8"/>
    <dataValidation allowBlank="1" showInputMessage="1" showErrorMessage="1" prompt="Dân tộc" sqref="C9:E9"/>
    <dataValidation allowBlank="1" showInputMessage="1" showErrorMessage="1" prompt="Tôn giáo" sqref="I9:K9"/>
    <dataValidation allowBlank="1" showInputMessage="1" showErrorMessage="1" prompt="Số nhà, đường, phường" sqref="F10:M10 D11:K11"/>
    <dataValidation allowBlank="1" showInputMessage="1" showErrorMessage="1" prompt="Họ và tên" sqref="F13:K13 F33:J34 F40:J41 F47:J48"/>
    <dataValidation allowBlank="1" showInputMessage="1" showErrorMessage="1" prompt="Điện thoại" sqref="T13:Y13 P33:S34 P40:S41 P47:S48"/>
    <dataValidation allowBlank="1" showInputMessage="1" showErrorMessage="1" prompt="Thu nhập" sqref="F18:K18"/>
    <dataValidation type="list" allowBlank="1" showInputMessage="1" showErrorMessage="1" errorTitle="Vui long chon tu list!" prompt="Bạn có thể chọn từ list hoặc nhập vào đây" sqref="Y21:Y23">
      <formula1>Xeploai</formula1>
    </dataValidation>
    <dataValidation type="list" allowBlank="1" showInputMessage="1" showErrorMessage="1" errorTitle="Vui long chon tu list!" prompt="Bạn có thể chọn từ list hoặc nhập tay" sqref="V21:X23">
      <formula1>Loaihinh</formula1>
    </dataValidation>
    <dataValidation allowBlank="1" showInputMessage="1" showErrorMessage="1" prompt="Chức vụ" sqref="L33:N34 L40:N41 L47:N48"/>
    <dataValidation allowBlank="1" showInputMessage="1" showErrorMessage="1" prompt="Email" sqref="V33:Y34 V40:Y41 V47:Y48"/>
    <dataValidation allowBlank="1" showInputMessage="1" showErrorMessage="1" prompt="Khen thưởng" sqref="D50:Y50"/>
    <dataValidation allowBlank="1" showInputMessage="1" showErrorMessage="1" prompt="Kỷ luật (nếu có)" sqref="D51:Y51"/>
  </dataValidations>
  <pageMargins left="0.3" right="0.3" top="0.7" bottom="0.7" header="0.3" footer="0.3"/>
  <pageSetup paperSize="9" scale="61" orientation="portrait" r:id="rId1"/>
  <headerFooter>
    <oddFooter>&amp;L&amp;G&amp;RTrang &amp;P/&amp;N</oddFooter>
  </headerFooter>
  <rowBreaks count="2" manualBreakCount="2">
    <brk id="37" max="24" man="1"/>
    <brk id="63" max="24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13</xdr:col>
                    <xdr:colOff>371475</xdr:colOff>
                    <xdr:row>8</xdr:row>
                    <xdr:rowOff>85725</xdr:rowOff>
                  </from>
                  <to>
                    <xdr:col>14</xdr:col>
                    <xdr:colOff>1038225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17</xdr:col>
                    <xdr:colOff>161925</xdr:colOff>
                    <xdr:row>8</xdr:row>
                    <xdr:rowOff>85725</xdr:rowOff>
                  </from>
                  <to>
                    <xdr:col>21</xdr:col>
                    <xdr:colOff>266700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22</xdr:col>
                    <xdr:colOff>171450</xdr:colOff>
                    <xdr:row>8</xdr:row>
                    <xdr:rowOff>85725</xdr:rowOff>
                  </from>
                  <to>
                    <xdr:col>24</xdr:col>
                    <xdr:colOff>114300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17</xdr:col>
                    <xdr:colOff>228600</xdr:colOff>
                    <xdr:row>58</xdr:row>
                    <xdr:rowOff>85725</xdr:rowOff>
                  </from>
                  <to>
                    <xdr:col>19</xdr:col>
                    <xdr:colOff>104775</xdr:colOff>
                    <xdr:row>58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20</xdr:col>
                    <xdr:colOff>47625</xdr:colOff>
                    <xdr:row>58</xdr:row>
                    <xdr:rowOff>85725</xdr:rowOff>
                  </from>
                  <to>
                    <xdr:col>21</xdr:col>
                    <xdr:colOff>361950</xdr:colOff>
                    <xdr:row>58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17</xdr:col>
                    <xdr:colOff>228600</xdr:colOff>
                    <xdr:row>59</xdr:row>
                    <xdr:rowOff>76200</xdr:rowOff>
                  </from>
                  <to>
                    <xdr:col>19</xdr:col>
                    <xdr:colOff>104775</xdr:colOff>
                    <xdr:row>59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20</xdr:col>
                    <xdr:colOff>47625</xdr:colOff>
                    <xdr:row>59</xdr:row>
                    <xdr:rowOff>76200</xdr:rowOff>
                  </from>
                  <to>
                    <xdr:col>21</xdr:col>
                    <xdr:colOff>361950</xdr:colOff>
                    <xdr:row>59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9</xdr:col>
                    <xdr:colOff>28575</xdr:colOff>
                    <xdr:row>61</xdr:row>
                    <xdr:rowOff>85725</xdr:rowOff>
                  </from>
                  <to>
                    <xdr:col>10</xdr:col>
                    <xdr:colOff>219075</xdr:colOff>
                    <xdr:row>61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10</xdr:col>
                    <xdr:colOff>400050</xdr:colOff>
                    <xdr:row>61</xdr:row>
                    <xdr:rowOff>85725</xdr:rowOff>
                  </from>
                  <to>
                    <xdr:col>11</xdr:col>
                    <xdr:colOff>342900</xdr:colOff>
                    <xdr:row>61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11</xdr:col>
                    <xdr:colOff>66675</xdr:colOff>
                    <xdr:row>62</xdr:row>
                    <xdr:rowOff>66675</xdr:rowOff>
                  </from>
                  <to>
                    <xdr:col>12</xdr:col>
                    <xdr:colOff>161925</xdr:colOff>
                    <xdr:row>62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18</xdr:col>
                    <xdr:colOff>238125</xdr:colOff>
                    <xdr:row>62</xdr:row>
                    <xdr:rowOff>57150</xdr:rowOff>
                  </from>
                  <to>
                    <xdr:col>20</xdr:col>
                    <xdr:colOff>133350</xdr:colOff>
                    <xdr:row>62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14</xdr:col>
                    <xdr:colOff>923925</xdr:colOff>
                    <xdr:row>62</xdr:row>
                    <xdr:rowOff>66675</xdr:rowOff>
                  </from>
                  <to>
                    <xdr:col>17</xdr:col>
                    <xdr:colOff>142875</xdr:colOff>
                    <xdr:row>62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13</xdr:col>
                    <xdr:colOff>200025</xdr:colOff>
                    <xdr:row>62</xdr:row>
                    <xdr:rowOff>66675</xdr:rowOff>
                  </from>
                  <to>
                    <xdr:col>14</xdr:col>
                    <xdr:colOff>561975</xdr:colOff>
                    <xdr:row>62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1"/>
  <sheetViews>
    <sheetView topLeftCell="R37" zoomScale="130" zoomScaleNormal="130" workbookViewId="0">
      <selection activeCell="X45" sqref="X45"/>
    </sheetView>
  </sheetViews>
  <sheetFormatPr defaultColWidth="10.42578125" defaultRowHeight="15" x14ac:dyDescent="0.25"/>
  <cols>
    <col min="1" max="1" width="24" style="11" customWidth="1"/>
    <col min="2" max="2" width="3.85546875" style="11" customWidth="1"/>
    <col min="3" max="3" width="13.7109375" style="11" customWidth="1"/>
    <col min="4" max="4" width="4.140625" style="11" customWidth="1"/>
    <col min="5" max="5" width="6.85546875" style="7" customWidth="1"/>
    <col min="6" max="6" width="7.140625" style="7" customWidth="1"/>
    <col min="7" max="7" width="7.85546875" style="7" customWidth="1"/>
    <col min="8" max="8" width="6" style="11" customWidth="1"/>
    <col min="9" max="9" width="9.85546875" style="11" customWidth="1"/>
    <col min="10" max="10" width="15" style="11" customWidth="1"/>
    <col min="11" max="11" width="19.42578125" style="11" customWidth="1"/>
    <col min="12" max="12" width="18" style="11" customWidth="1"/>
    <col min="13" max="13" width="4" style="11" customWidth="1"/>
    <col min="14" max="14" width="8.140625" style="11" customWidth="1"/>
    <col min="15" max="15" width="17" style="11" customWidth="1"/>
    <col min="16" max="16" width="6.28515625" style="11" customWidth="1"/>
    <col min="17" max="17" width="17.42578125" style="11" customWidth="1"/>
    <col min="18" max="18" width="2.42578125" style="11" customWidth="1"/>
    <col min="19" max="19" width="10.42578125" style="11"/>
    <col min="20" max="20" width="2.28515625" style="11" customWidth="1"/>
    <col min="21" max="21" width="3.28515625" style="11" customWidth="1"/>
    <col min="22" max="22" width="16.5703125" style="11" customWidth="1"/>
    <col min="23" max="23" width="28.85546875" style="11" customWidth="1"/>
    <col min="24" max="26" width="10.42578125" style="11" customWidth="1"/>
    <col min="27" max="27" width="8.28515625" style="11" customWidth="1"/>
    <col min="28" max="28" width="22.7109375" style="11" customWidth="1"/>
    <col min="29" max="29" width="10.42578125" style="11" customWidth="1"/>
    <col min="30" max="30" width="3.28515625" style="11" customWidth="1"/>
    <col min="31" max="31" width="22.7109375" style="11" bestFit="1" customWidth="1"/>
    <col min="32" max="32" width="10.42578125" style="11"/>
    <col min="33" max="33" width="5.42578125" style="11" customWidth="1"/>
    <col min="34" max="34" width="29.28515625" style="11" customWidth="1"/>
    <col min="35" max="35" width="3" style="11" customWidth="1"/>
    <col min="36" max="36" width="4.7109375" style="11" customWidth="1"/>
    <col min="37" max="37" width="19" style="11" customWidth="1"/>
    <col min="38" max="38" width="4" style="11" customWidth="1"/>
    <col min="39" max="39" width="11.28515625" style="11" customWidth="1"/>
    <col min="40" max="40" width="5" style="11" customWidth="1"/>
    <col min="41" max="41" width="5.42578125" style="11" customWidth="1"/>
    <col min="42" max="42" width="20.42578125" style="11" bestFit="1" customWidth="1"/>
    <col min="43" max="43" width="10.42578125" style="11"/>
    <col min="44" max="44" width="11" style="11" customWidth="1"/>
    <col min="45" max="16384" width="10.42578125" style="11"/>
  </cols>
  <sheetData>
    <row r="1" spans="1:44" s="7" customFormat="1" ht="45" x14ac:dyDescent="0.25">
      <c r="A1" s="6" t="s">
        <v>67</v>
      </c>
      <c r="C1" s="8" t="s">
        <v>68</v>
      </c>
      <c r="E1" s="9" t="s">
        <v>69</v>
      </c>
      <c r="F1" s="9" t="s">
        <v>70</v>
      </c>
      <c r="G1" s="10" t="s">
        <v>71</v>
      </c>
      <c r="I1" s="11" t="s">
        <v>72</v>
      </c>
      <c r="J1" s="11" t="s">
        <v>73</v>
      </c>
      <c r="K1" s="11" t="s">
        <v>74</v>
      </c>
      <c r="L1" s="11" t="s">
        <v>75</v>
      </c>
      <c r="N1" s="12" t="s">
        <v>76</v>
      </c>
      <c r="O1" s="12" t="s">
        <v>75</v>
      </c>
      <c r="Q1" s="9" t="s">
        <v>77</v>
      </c>
      <c r="S1" s="9" t="s">
        <v>78</v>
      </c>
      <c r="U1" s="13" t="s">
        <v>79</v>
      </c>
      <c r="V1" s="14" t="s">
        <v>80</v>
      </c>
      <c r="W1" s="15" t="s">
        <v>81</v>
      </c>
      <c r="Y1" s="16" t="s">
        <v>82</v>
      </c>
      <c r="AA1" s="17" t="s">
        <v>83</v>
      </c>
      <c r="AB1" s="18" t="s">
        <v>28</v>
      </c>
      <c r="AD1" s="19" t="s">
        <v>79</v>
      </c>
      <c r="AE1" s="20" t="s">
        <v>84</v>
      </c>
      <c r="AG1" s="19" t="s">
        <v>79</v>
      </c>
      <c r="AH1" s="20" t="s">
        <v>85</v>
      </c>
      <c r="AJ1" s="21" t="s">
        <v>86</v>
      </c>
      <c r="AK1" s="21" t="s">
        <v>30</v>
      </c>
      <c r="AM1" s="21" t="s">
        <v>31</v>
      </c>
      <c r="AO1" s="19" t="s">
        <v>79</v>
      </c>
      <c r="AP1" s="20" t="s">
        <v>87</v>
      </c>
      <c r="AR1" s="7" t="s">
        <v>53</v>
      </c>
    </row>
    <row r="2" spans="1:44" x14ac:dyDescent="0.25">
      <c r="A2" s="22" t="s">
        <v>88</v>
      </c>
      <c r="C2" s="23" t="s">
        <v>89</v>
      </c>
      <c r="E2" s="24">
        <v>1</v>
      </c>
      <c r="F2" s="24">
        <v>1</v>
      </c>
      <c r="G2" s="25">
        <v>1950</v>
      </c>
      <c r="I2" s="26" t="str">
        <f t="shared" ref="I2:I65" si="0">LEFT(K2,4)</f>
        <v>3309</v>
      </c>
      <c r="J2" s="27" t="str">
        <f t="shared" ref="J2:J65" si="1">RIGHT(K2,LEN(K2)-5)</f>
        <v>Huyện A Lưới</v>
      </c>
      <c r="K2" s="28" t="s">
        <v>90</v>
      </c>
      <c r="L2" s="29" t="s">
        <v>91</v>
      </c>
      <c r="N2" s="12" t="s">
        <v>92</v>
      </c>
      <c r="O2" s="30" t="s">
        <v>93</v>
      </c>
      <c r="Q2" s="22" t="s">
        <v>94</v>
      </c>
      <c r="S2" s="22" t="s">
        <v>95</v>
      </c>
      <c r="U2" s="31">
        <v>1</v>
      </c>
      <c r="V2" s="32" t="s">
        <v>96</v>
      </c>
      <c r="W2" s="33" t="s">
        <v>1612</v>
      </c>
      <c r="Y2" s="34" t="s">
        <v>97</v>
      </c>
      <c r="AA2" s="31" t="s">
        <v>98</v>
      </c>
      <c r="AB2" s="35" t="s">
        <v>99</v>
      </c>
      <c r="AD2" s="36">
        <v>1</v>
      </c>
      <c r="AE2" s="37" t="s">
        <v>196</v>
      </c>
      <c r="AG2" s="38" t="s">
        <v>100</v>
      </c>
      <c r="AH2" s="39" t="s">
        <v>101</v>
      </c>
      <c r="AJ2" s="40" t="s">
        <v>98</v>
      </c>
      <c r="AK2" s="41" t="s">
        <v>102</v>
      </c>
      <c r="AM2" s="42" t="s">
        <v>103</v>
      </c>
      <c r="AO2" s="36">
        <v>1</v>
      </c>
      <c r="AP2" s="43" t="s">
        <v>104</v>
      </c>
      <c r="AR2" s="11" t="s">
        <v>105</v>
      </c>
    </row>
    <row r="3" spans="1:44" ht="30" x14ac:dyDescent="0.25">
      <c r="A3" s="22" t="s">
        <v>106</v>
      </c>
      <c r="C3" s="23" t="s">
        <v>107</v>
      </c>
      <c r="E3" s="24">
        <v>2</v>
      </c>
      <c r="F3" s="24">
        <v>2</v>
      </c>
      <c r="G3" s="25">
        <v>1951</v>
      </c>
      <c r="I3" s="26" t="str">
        <f t="shared" si="0"/>
        <v>5409</v>
      </c>
      <c r="J3" s="27" t="str">
        <f t="shared" si="1"/>
        <v>Huyện An Biên</v>
      </c>
      <c r="K3" s="28" t="s">
        <v>108</v>
      </c>
      <c r="L3" s="29" t="s">
        <v>109</v>
      </c>
      <c r="N3" s="12" t="s">
        <v>110</v>
      </c>
      <c r="O3" s="30" t="s">
        <v>111</v>
      </c>
      <c r="Q3" s="22" t="s">
        <v>112</v>
      </c>
      <c r="S3" s="44" t="s">
        <v>113</v>
      </c>
      <c r="U3" s="31">
        <f>U2+1</f>
        <v>2</v>
      </c>
      <c r="V3" s="32" t="s">
        <v>144</v>
      </c>
      <c r="W3" s="33" t="s">
        <v>200</v>
      </c>
      <c r="Y3" s="34" t="s">
        <v>114</v>
      </c>
      <c r="AA3" s="31" t="s">
        <v>115</v>
      </c>
      <c r="AB3" s="35" t="s">
        <v>116</v>
      </c>
      <c r="AD3" s="36">
        <f t="shared" ref="AD3:AD19" si="2">AD2+1</f>
        <v>2</v>
      </c>
      <c r="AE3" s="37" t="s">
        <v>208</v>
      </c>
      <c r="AG3" s="38" t="s">
        <v>117</v>
      </c>
      <c r="AH3" s="39" t="s">
        <v>118</v>
      </c>
      <c r="AJ3" s="40" t="s">
        <v>115</v>
      </c>
      <c r="AK3" s="41" t="s">
        <v>119</v>
      </c>
      <c r="AM3" s="42" t="s">
        <v>120</v>
      </c>
      <c r="AO3" s="36">
        <f>AO2+1</f>
        <v>2</v>
      </c>
      <c r="AP3" s="43" t="s">
        <v>121</v>
      </c>
      <c r="AR3" s="11" t="s">
        <v>122</v>
      </c>
    </row>
    <row r="4" spans="1:44" ht="30" x14ac:dyDescent="0.25">
      <c r="A4" s="22" t="s">
        <v>123</v>
      </c>
      <c r="C4" s="23" t="s">
        <v>124</v>
      </c>
      <c r="E4" s="24">
        <v>3</v>
      </c>
      <c r="F4" s="24">
        <v>3</v>
      </c>
      <c r="G4" s="25">
        <v>1952</v>
      </c>
      <c r="I4" s="26" t="str">
        <f t="shared" si="0"/>
        <v>0310</v>
      </c>
      <c r="J4" s="27" t="str">
        <f t="shared" si="1"/>
        <v>Huyện An Dương</v>
      </c>
      <c r="K4" s="45" t="s">
        <v>125</v>
      </c>
      <c r="L4" s="29" t="s">
        <v>126</v>
      </c>
      <c r="N4" s="12" t="s">
        <v>127</v>
      </c>
      <c r="O4" s="30" t="s">
        <v>128</v>
      </c>
      <c r="Q4" s="44" t="s">
        <v>129</v>
      </c>
      <c r="U4" s="31">
        <f t="shared" ref="U4:U45" si="3">U3+1</f>
        <v>3</v>
      </c>
      <c r="V4" s="32" t="s">
        <v>172</v>
      </c>
      <c r="W4" s="33" t="s">
        <v>121</v>
      </c>
      <c r="Y4" s="34" t="s">
        <v>130</v>
      </c>
      <c r="AA4" s="31" t="s">
        <v>131</v>
      </c>
      <c r="AB4" s="35" t="s">
        <v>132</v>
      </c>
      <c r="AD4" s="36">
        <f t="shared" si="2"/>
        <v>3</v>
      </c>
      <c r="AE4" s="37" t="s">
        <v>220</v>
      </c>
      <c r="AG4" s="38" t="s">
        <v>133</v>
      </c>
      <c r="AH4" s="39" t="s">
        <v>134</v>
      </c>
      <c r="AJ4" s="40" t="s">
        <v>131</v>
      </c>
      <c r="AK4" s="41" t="s">
        <v>135</v>
      </c>
      <c r="AM4" s="42" t="s">
        <v>136</v>
      </c>
      <c r="AO4" s="36">
        <f t="shared" ref="AO4:AO27" si="4">AO3+1</f>
        <v>3</v>
      </c>
      <c r="AP4" s="43" t="s">
        <v>137</v>
      </c>
      <c r="AR4" s="11" t="s">
        <v>138</v>
      </c>
    </row>
    <row r="5" spans="1:44" x14ac:dyDescent="0.25">
      <c r="A5" s="22" t="s">
        <v>139</v>
      </c>
      <c r="C5" s="46" t="s">
        <v>140</v>
      </c>
      <c r="E5" s="24">
        <v>4</v>
      </c>
      <c r="F5" s="24">
        <v>4</v>
      </c>
      <c r="G5" s="25">
        <v>1953</v>
      </c>
      <c r="I5" s="26" t="str">
        <f t="shared" si="0"/>
        <v>0307</v>
      </c>
      <c r="J5" s="27" t="str">
        <f t="shared" si="1"/>
        <v>Huyện An Lão</v>
      </c>
      <c r="K5" s="45" t="s">
        <v>141</v>
      </c>
      <c r="L5" s="29" t="s">
        <v>126</v>
      </c>
      <c r="N5" s="12" t="s">
        <v>142</v>
      </c>
      <c r="O5" s="30" t="s">
        <v>143</v>
      </c>
      <c r="U5" s="31">
        <f t="shared" si="3"/>
        <v>4</v>
      </c>
      <c r="V5" s="32" t="s">
        <v>184</v>
      </c>
      <c r="W5" s="33" t="s">
        <v>1613</v>
      </c>
      <c r="Y5" s="47" t="s">
        <v>145</v>
      </c>
      <c r="AA5" s="31" t="s">
        <v>146</v>
      </c>
      <c r="AB5" s="35" t="s">
        <v>147</v>
      </c>
      <c r="AD5" s="36">
        <f t="shared" si="2"/>
        <v>4</v>
      </c>
      <c r="AE5" s="37" t="s">
        <v>232</v>
      </c>
      <c r="AG5" s="38" t="s">
        <v>148</v>
      </c>
      <c r="AH5" s="39" t="s">
        <v>149</v>
      </c>
      <c r="AJ5" s="40" t="s">
        <v>146</v>
      </c>
      <c r="AK5" s="41" t="s">
        <v>150</v>
      </c>
      <c r="AM5" s="42" t="s">
        <v>151</v>
      </c>
      <c r="AO5" s="36">
        <f t="shared" si="4"/>
        <v>4</v>
      </c>
      <c r="AP5" s="43" t="s">
        <v>152</v>
      </c>
      <c r="AR5" s="11" t="s">
        <v>153</v>
      </c>
    </row>
    <row r="6" spans="1:44" ht="30" x14ac:dyDescent="0.25">
      <c r="A6" s="22" t="s">
        <v>154</v>
      </c>
      <c r="C6" s="48" t="s">
        <v>155</v>
      </c>
      <c r="E6" s="24">
        <v>5</v>
      </c>
      <c r="F6" s="24">
        <v>5</v>
      </c>
      <c r="G6" s="25">
        <v>1954</v>
      </c>
      <c r="I6" s="26" t="str">
        <f t="shared" si="0"/>
        <v>3702</v>
      </c>
      <c r="J6" s="27" t="str">
        <f t="shared" si="1"/>
        <v>Huyện An Lão</v>
      </c>
      <c r="K6" s="28" t="s">
        <v>156</v>
      </c>
      <c r="L6" s="29" t="s">
        <v>157</v>
      </c>
      <c r="N6" s="12" t="s">
        <v>158</v>
      </c>
      <c r="O6" s="30" t="s">
        <v>159</v>
      </c>
      <c r="U6" s="31">
        <f t="shared" si="3"/>
        <v>5</v>
      </c>
      <c r="V6" s="32" t="s">
        <v>1640</v>
      </c>
      <c r="W6" s="33" t="s">
        <v>1614</v>
      </c>
      <c r="AA6" s="31" t="s">
        <v>160</v>
      </c>
      <c r="AB6" s="35" t="s">
        <v>161</v>
      </c>
      <c r="AD6" s="36">
        <f t="shared" si="2"/>
        <v>5</v>
      </c>
      <c r="AE6" s="37" t="s">
        <v>245</v>
      </c>
      <c r="AG6" s="38" t="s">
        <v>162</v>
      </c>
      <c r="AH6" s="39" t="s">
        <v>163</v>
      </c>
      <c r="AJ6" s="40" t="s">
        <v>160</v>
      </c>
      <c r="AK6" s="41" t="s">
        <v>164</v>
      </c>
      <c r="AM6" s="42" t="s">
        <v>165</v>
      </c>
      <c r="AO6" s="36">
        <f t="shared" si="4"/>
        <v>5</v>
      </c>
      <c r="AP6" s="43" t="s">
        <v>166</v>
      </c>
      <c r="AR6" s="11" t="s">
        <v>167</v>
      </c>
    </row>
    <row r="7" spans="1:44" ht="30" x14ac:dyDescent="0.25">
      <c r="A7" s="22" t="s">
        <v>168</v>
      </c>
      <c r="E7" s="24">
        <v>6</v>
      </c>
      <c r="F7" s="24">
        <v>6</v>
      </c>
      <c r="G7" s="25">
        <v>1955</v>
      </c>
      <c r="I7" s="26" t="str">
        <f t="shared" si="0"/>
        <v>5410</v>
      </c>
      <c r="J7" s="27" t="str">
        <f t="shared" si="1"/>
        <v>Huyện An Minh</v>
      </c>
      <c r="K7" s="28" t="s">
        <v>169</v>
      </c>
      <c r="L7" s="29" t="s">
        <v>109</v>
      </c>
      <c r="N7" s="12" t="s">
        <v>170</v>
      </c>
      <c r="O7" s="30" t="s">
        <v>171</v>
      </c>
      <c r="U7" s="31">
        <f t="shared" si="3"/>
        <v>6</v>
      </c>
      <c r="V7" s="32" t="s">
        <v>229</v>
      </c>
      <c r="W7" s="33" t="s">
        <v>648</v>
      </c>
      <c r="AA7" s="31" t="s">
        <v>173</v>
      </c>
      <c r="AB7" s="35" t="s">
        <v>174</v>
      </c>
      <c r="AD7" s="36">
        <f t="shared" si="2"/>
        <v>6</v>
      </c>
      <c r="AE7" s="43" t="s">
        <v>257</v>
      </c>
      <c r="AG7" s="38" t="s">
        <v>175</v>
      </c>
      <c r="AH7" s="39" t="s">
        <v>176</v>
      </c>
      <c r="AJ7" s="40" t="s">
        <v>173</v>
      </c>
      <c r="AK7" s="41" t="s">
        <v>177</v>
      </c>
      <c r="AM7" s="42"/>
      <c r="AO7" s="36">
        <f t="shared" si="4"/>
        <v>6</v>
      </c>
      <c r="AP7" s="43" t="s">
        <v>178</v>
      </c>
      <c r="AR7" s="11" t="s">
        <v>179</v>
      </c>
    </row>
    <row r="8" spans="1:44" ht="30" x14ac:dyDescent="0.25">
      <c r="A8" s="22" t="s">
        <v>180</v>
      </c>
      <c r="E8" s="24">
        <v>7</v>
      </c>
      <c r="F8" s="24">
        <v>7</v>
      </c>
      <c r="G8" s="25">
        <v>1956</v>
      </c>
      <c r="I8" s="26" t="str">
        <f t="shared" si="0"/>
        <v>3710</v>
      </c>
      <c r="J8" s="27" t="str">
        <f t="shared" si="1"/>
        <v>Huyện An Nhơn    </v>
      </c>
      <c r="K8" s="28" t="s">
        <v>181</v>
      </c>
      <c r="L8" s="29" t="s">
        <v>157</v>
      </c>
      <c r="N8" s="12" t="s">
        <v>182</v>
      </c>
      <c r="O8" s="30" t="s">
        <v>183</v>
      </c>
      <c r="U8" s="31">
        <f t="shared" si="3"/>
        <v>7</v>
      </c>
      <c r="V8" s="32" t="s">
        <v>241</v>
      </c>
      <c r="W8" s="33" t="s">
        <v>1615</v>
      </c>
      <c r="AA8" s="31" t="s">
        <v>185</v>
      </c>
      <c r="AB8" s="35" t="s">
        <v>186</v>
      </c>
      <c r="AD8" s="36">
        <f t="shared" si="2"/>
        <v>7</v>
      </c>
      <c r="AE8" s="53" t="s">
        <v>288</v>
      </c>
      <c r="AG8" s="38" t="s">
        <v>187</v>
      </c>
      <c r="AH8" s="39" t="s">
        <v>188</v>
      </c>
      <c r="AJ8" s="40" t="s">
        <v>185</v>
      </c>
      <c r="AK8" s="41" t="s">
        <v>189</v>
      </c>
      <c r="AO8" s="36">
        <f t="shared" si="4"/>
        <v>7</v>
      </c>
      <c r="AP8" s="43" t="s">
        <v>190</v>
      </c>
    </row>
    <row r="9" spans="1:44" ht="30" x14ac:dyDescent="0.25">
      <c r="A9" s="22" t="s">
        <v>191</v>
      </c>
      <c r="E9" s="24">
        <v>8</v>
      </c>
      <c r="F9" s="24">
        <v>8</v>
      </c>
      <c r="G9" s="25">
        <v>1957</v>
      </c>
      <c r="I9" s="26" t="str">
        <f t="shared" si="0"/>
        <v>5103</v>
      </c>
      <c r="J9" s="27" t="str">
        <f t="shared" si="1"/>
        <v>Huyện An Phú</v>
      </c>
      <c r="K9" s="28" t="s">
        <v>192</v>
      </c>
      <c r="L9" s="29" t="s">
        <v>93</v>
      </c>
      <c r="N9" s="12" t="s">
        <v>193</v>
      </c>
      <c r="O9" s="30" t="s">
        <v>157</v>
      </c>
      <c r="U9" s="31">
        <f t="shared" si="3"/>
        <v>8</v>
      </c>
      <c r="V9" s="32" t="s">
        <v>1593</v>
      </c>
      <c r="W9" s="33" t="s">
        <v>1592</v>
      </c>
      <c r="AA9" s="31" t="s">
        <v>194</v>
      </c>
      <c r="AB9" s="35" t="s">
        <v>195</v>
      </c>
      <c r="AD9" s="36">
        <f t="shared" si="2"/>
        <v>8</v>
      </c>
      <c r="AE9" s="54" t="s">
        <v>296</v>
      </c>
      <c r="AG9" s="38" t="s">
        <v>197</v>
      </c>
      <c r="AH9" s="39" t="s">
        <v>198</v>
      </c>
      <c r="AJ9" s="40" t="s">
        <v>194</v>
      </c>
      <c r="AK9" s="41" t="s">
        <v>199</v>
      </c>
      <c r="AO9" s="36">
        <f t="shared" si="4"/>
        <v>8</v>
      </c>
      <c r="AP9" s="43" t="s">
        <v>200</v>
      </c>
    </row>
    <row r="10" spans="1:44" ht="30" x14ac:dyDescent="0.25">
      <c r="A10" s="22" t="s">
        <v>201</v>
      </c>
      <c r="E10" s="24">
        <v>9</v>
      </c>
      <c r="F10" s="24">
        <v>9</v>
      </c>
      <c r="G10" s="25">
        <v>1958</v>
      </c>
      <c r="I10" s="26" t="str">
        <f t="shared" si="0"/>
        <v>2203</v>
      </c>
      <c r="J10" s="27" t="str">
        <f t="shared" si="1"/>
        <v>Huyện Ân Thi</v>
      </c>
      <c r="K10" s="45" t="s">
        <v>202</v>
      </c>
      <c r="L10" s="29" t="s">
        <v>203</v>
      </c>
      <c r="N10" s="12" t="s">
        <v>204</v>
      </c>
      <c r="O10" s="30" t="s">
        <v>205</v>
      </c>
      <c r="U10" s="31">
        <f t="shared" si="3"/>
        <v>9</v>
      </c>
      <c r="V10" s="32" t="s">
        <v>1597</v>
      </c>
      <c r="W10" s="33" t="s">
        <v>1594</v>
      </c>
      <c r="AA10" s="31" t="s">
        <v>206</v>
      </c>
      <c r="AB10" s="35" t="s">
        <v>207</v>
      </c>
      <c r="AD10" s="36">
        <f t="shared" si="2"/>
        <v>9</v>
      </c>
      <c r="AE10" s="54" t="s">
        <v>307</v>
      </c>
      <c r="AG10" s="38" t="s">
        <v>209</v>
      </c>
      <c r="AH10" s="39" t="s">
        <v>210</v>
      </c>
      <c r="AJ10" s="40" t="s">
        <v>206</v>
      </c>
      <c r="AK10" s="41" t="s">
        <v>211</v>
      </c>
      <c r="AO10" s="36">
        <f t="shared" si="4"/>
        <v>9</v>
      </c>
      <c r="AP10" s="43" t="s">
        <v>212</v>
      </c>
    </row>
    <row r="11" spans="1:44" x14ac:dyDescent="0.25">
      <c r="A11" s="22" t="s">
        <v>213</v>
      </c>
      <c r="E11" s="24">
        <v>10</v>
      </c>
      <c r="F11" s="24">
        <v>10</v>
      </c>
      <c r="G11" s="25">
        <v>1959</v>
      </c>
      <c r="I11" s="26" t="str">
        <f t="shared" si="0"/>
        <v>2913</v>
      </c>
      <c r="J11" s="27" t="str">
        <f t="shared" si="1"/>
        <v>Huyện Anh Sơn</v>
      </c>
      <c r="K11" s="28" t="s">
        <v>214</v>
      </c>
      <c r="L11" s="29" t="s">
        <v>215</v>
      </c>
      <c r="N11" s="12" t="s">
        <v>216</v>
      </c>
      <c r="O11" s="30" t="s">
        <v>217</v>
      </c>
      <c r="U11" s="31">
        <f t="shared" si="3"/>
        <v>10</v>
      </c>
      <c r="V11" s="32" t="s">
        <v>304</v>
      </c>
      <c r="W11" s="33" t="s">
        <v>1595</v>
      </c>
      <c r="AA11" s="31" t="s">
        <v>218</v>
      </c>
      <c r="AB11" s="49" t="s">
        <v>219</v>
      </c>
      <c r="AD11" s="36">
        <f t="shared" si="2"/>
        <v>10</v>
      </c>
      <c r="AE11" s="54" t="s">
        <v>315</v>
      </c>
      <c r="AG11" s="38" t="s">
        <v>221</v>
      </c>
      <c r="AH11" s="39" t="s">
        <v>222</v>
      </c>
      <c r="AJ11" s="40" t="s">
        <v>218</v>
      </c>
      <c r="AK11" s="41" t="s">
        <v>223</v>
      </c>
      <c r="AO11" s="36">
        <f t="shared" si="4"/>
        <v>10</v>
      </c>
      <c r="AP11" s="43" t="s">
        <v>224</v>
      </c>
    </row>
    <row r="12" spans="1:44" x14ac:dyDescent="0.25">
      <c r="A12" s="22" t="s">
        <v>225</v>
      </c>
      <c r="E12" s="24">
        <v>11</v>
      </c>
      <c r="F12" s="24">
        <v>11</v>
      </c>
      <c r="G12" s="25">
        <v>1960</v>
      </c>
      <c r="I12" s="26" t="str">
        <f t="shared" si="0"/>
        <v>1106</v>
      </c>
      <c r="J12" s="27" t="str">
        <f t="shared" si="1"/>
        <v>Huyện Ba Bể</v>
      </c>
      <c r="K12" s="45" t="s">
        <v>226</v>
      </c>
      <c r="L12" s="29" t="s">
        <v>143</v>
      </c>
      <c r="N12" s="12" t="s">
        <v>227</v>
      </c>
      <c r="O12" s="30" t="s">
        <v>228</v>
      </c>
      <c r="U12" s="31">
        <f t="shared" si="3"/>
        <v>11</v>
      </c>
      <c r="V12" s="32" t="s">
        <v>1598</v>
      </c>
      <c r="W12" s="33" t="s">
        <v>1596</v>
      </c>
      <c r="AA12" s="31" t="s">
        <v>230</v>
      </c>
      <c r="AB12" s="35" t="s">
        <v>231</v>
      </c>
      <c r="AD12" s="36">
        <f t="shared" si="2"/>
        <v>11</v>
      </c>
      <c r="AE12" s="54" t="s">
        <v>326</v>
      </c>
      <c r="AG12" s="38" t="s">
        <v>142</v>
      </c>
      <c r="AH12" s="39" t="s">
        <v>233</v>
      </c>
      <c r="AJ12" s="40" t="s">
        <v>230</v>
      </c>
      <c r="AK12" s="41" t="s">
        <v>234</v>
      </c>
      <c r="AO12" s="36">
        <f t="shared" si="4"/>
        <v>11</v>
      </c>
      <c r="AP12" s="43" t="s">
        <v>235</v>
      </c>
    </row>
    <row r="13" spans="1:44" x14ac:dyDescent="0.25">
      <c r="A13" s="22" t="s">
        <v>236</v>
      </c>
      <c r="E13" s="24">
        <v>12</v>
      </c>
      <c r="F13" s="50">
        <v>12</v>
      </c>
      <c r="G13" s="25">
        <v>1961</v>
      </c>
      <c r="I13" s="26" t="str">
        <f t="shared" si="0"/>
        <v>1709</v>
      </c>
      <c r="J13" s="27" t="str">
        <f t="shared" si="1"/>
        <v>Huyện Ba Chẽ</v>
      </c>
      <c r="K13" s="45" t="s">
        <v>237</v>
      </c>
      <c r="L13" s="29" t="s">
        <v>238</v>
      </c>
      <c r="N13" s="12" t="s">
        <v>239</v>
      </c>
      <c r="O13" s="30" t="s">
        <v>240</v>
      </c>
      <c r="U13" s="31">
        <f t="shared" si="3"/>
        <v>12</v>
      </c>
      <c r="V13" s="32" t="s">
        <v>474</v>
      </c>
      <c r="W13" s="33" t="s">
        <v>1604</v>
      </c>
      <c r="AA13" s="31" t="s">
        <v>243</v>
      </c>
      <c r="AB13" s="49" t="s">
        <v>244</v>
      </c>
      <c r="AD13" s="36">
        <f t="shared" si="2"/>
        <v>12</v>
      </c>
      <c r="AE13" s="54" t="s">
        <v>336</v>
      </c>
      <c r="AG13" s="38" t="s">
        <v>246</v>
      </c>
      <c r="AH13" s="39" t="s">
        <v>247</v>
      </c>
      <c r="AJ13" s="40" t="s">
        <v>243</v>
      </c>
      <c r="AK13" s="41" t="s">
        <v>248</v>
      </c>
      <c r="AO13" s="36">
        <f t="shared" si="4"/>
        <v>12</v>
      </c>
      <c r="AP13" s="43" t="s">
        <v>249</v>
      </c>
    </row>
    <row r="14" spans="1:44" ht="30" x14ac:dyDescent="0.25">
      <c r="A14" s="22" t="s">
        <v>250</v>
      </c>
      <c r="E14" s="24">
        <v>13</v>
      </c>
      <c r="F14" s="26"/>
      <c r="G14" s="25">
        <v>1962</v>
      </c>
      <c r="I14" s="26" t="str">
        <f t="shared" si="0"/>
        <v>2807</v>
      </c>
      <c r="J14" s="27" t="str">
        <f t="shared" si="1"/>
        <v>Huyện Bá Thước</v>
      </c>
      <c r="K14" s="28" t="s">
        <v>251</v>
      </c>
      <c r="L14" s="29" t="s">
        <v>252</v>
      </c>
      <c r="N14" s="12" t="s">
        <v>253</v>
      </c>
      <c r="O14" s="30" t="s">
        <v>254</v>
      </c>
      <c r="U14" s="31">
        <f t="shared" si="3"/>
        <v>13</v>
      </c>
      <c r="V14" s="32" t="s">
        <v>266</v>
      </c>
      <c r="W14" s="33" t="s">
        <v>1616</v>
      </c>
      <c r="AA14" s="31" t="s">
        <v>255</v>
      </c>
      <c r="AB14" s="49" t="s">
        <v>256</v>
      </c>
      <c r="AD14" s="36">
        <f t="shared" si="2"/>
        <v>13</v>
      </c>
      <c r="AE14" s="54" t="s">
        <v>345</v>
      </c>
      <c r="AG14" s="38" t="s">
        <v>258</v>
      </c>
      <c r="AH14" s="39" t="s">
        <v>259</v>
      </c>
      <c r="AJ14" s="40" t="s">
        <v>255</v>
      </c>
      <c r="AK14" s="51"/>
      <c r="AO14" s="36">
        <f t="shared" si="4"/>
        <v>13</v>
      </c>
      <c r="AP14" s="43" t="s">
        <v>260</v>
      </c>
    </row>
    <row r="15" spans="1:44" ht="30" x14ac:dyDescent="0.25">
      <c r="A15" s="22" t="s">
        <v>261</v>
      </c>
      <c r="E15" s="24">
        <v>14</v>
      </c>
      <c r="F15" s="26"/>
      <c r="G15" s="25">
        <v>1963</v>
      </c>
      <c r="I15" s="26" t="str">
        <f t="shared" si="0"/>
        <v>3512</v>
      </c>
      <c r="J15" s="27" t="str">
        <f t="shared" si="1"/>
        <v>Huyện Ba Tơ</v>
      </c>
      <c r="K15" s="28" t="s">
        <v>262</v>
      </c>
      <c r="L15" s="29" t="s">
        <v>263</v>
      </c>
      <c r="N15" s="12" t="s">
        <v>264</v>
      </c>
      <c r="O15" s="30" t="s">
        <v>265</v>
      </c>
      <c r="U15" s="31">
        <f t="shared" si="3"/>
        <v>14</v>
      </c>
      <c r="V15" s="32" t="s">
        <v>322</v>
      </c>
      <c r="W15" s="33" t="s">
        <v>323</v>
      </c>
      <c r="AA15" s="31" t="s">
        <v>267</v>
      </c>
      <c r="AB15" s="49" t="s">
        <v>268</v>
      </c>
      <c r="AD15" s="36">
        <f t="shared" si="2"/>
        <v>14</v>
      </c>
      <c r="AE15" s="54" t="s">
        <v>356</v>
      </c>
      <c r="AG15" s="38" t="s">
        <v>269</v>
      </c>
      <c r="AH15" s="39" t="s">
        <v>270</v>
      </c>
      <c r="AO15" s="36">
        <f t="shared" si="4"/>
        <v>14</v>
      </c>
      <c r="AP15" s="43" t="s">
        <v>271</v>
      </c>
    </row>
    <row r="16" spans="1:44" x14ac:dyDescent="0.25">
      <c r="A16" s="22" t="s">
        <v>272</v>
      </c>
      <c r="E16" s="24">
        <v>15</v>
      </c>
      <c r="F16" s="26"/>
      <c r="G16" s="25">
        <v>1964</v>
      </c>
      <c r="I16" s="26" t="str">
        <f t="shared" si="0"/>
        <v>5607</v>
      </c>
      <c r="J16" s="27" t="str">
        <f t="shared" si="1"/>
        <v>Huyện Ba Tri</v>
      </c>
      <c r="K16" s="28" t="s">
        <v>273</v>
      </c>
      <c r="L16" s="29" t="s">
        <v>183</v>
      </c>
      <c r="N16" s="12" t="s">
        <v>274</v>
      </c>
      <c r="O16" s="30" t="s">
        <v>275</v>
      </c>
      <c r="U16" s="31">
        <f t="shared" si="3"/>
        <v>15</v>
      </c>
      <c r="V16" s="32" t="s">
        <v>353</v>
      </c>
      <c r="W16" s="33" t="s">
        <v>1619</v>
      </c>
      <c r="AA16" s="31" t="s">
        <v>276</v>
      </c>
      <c r="AB16" s="49" t="s">
        <v>277</v>
      </c>
      <c r="AD16" s="36">
        <f t="shared" si="2"/>
        <v>15</v>
      </c>
      <c r="AE16" s="54" t="s">
        <v>365</v>
      </c>
      <c r="AG16" s="38" t="s">
        <v>278</v>
      </c>
      <c r="AH16" s="39" t="s">
        <v>279</v>
      </c>
      <c r="AO16" s="36">
        <f t="shared" si="4"/>
        <v>15</v>
      </c>
      <c r="AP16" s="43" t="s">
        <v>280</v>
      </c>
    </row>
    <row r="17" spans="1:42" x14ac:dyDescent="0.25">
      <c r="A17" s="44" t="s">
        <v>281</v>
      </c>
      <c r="E17" s="24">
        <v>16</v>
      </c>
      <c r="F17" s="26"/>
      <c r="G17" s="25">
        <v>1965</v>
      </c>
      <c r="I17" s="26" t="str">
        <f t="shared" si="0"/>
        <v>1B17</v>
      </c>
      <c r="J17" s="27" t="str">
        <f t="shared" si="1"/>
        <v>Huyện Ba Vì</v>
      </c>
      <c r="K17" s="52" t="s">
        <v>282</v>
      </c>
      <c r="L17" s="29" t="s">
        <v>283</v>
      </c>
      <c r="N17" s="12" t="s">
        <v>284</v>
      </c>
      <c r="O17" s="30" t="s">
        <v>285</v>
      </c>
      <c r="U17" s="31">
        <f t="shared" si="3"/>
        <v>16</v>
      </c>
      <c r="V17" s="32" t="s">
        <v>342</v>
      </c>
      <c r="W17" s="33" t="s">
        <v>1617</v>
      </c>
      <c r="AA17" s="31" t="s">
        <v>286</v>
      </c>
      <c r="AB17" s="35" t="s">
        <v>287</v>
      </c>
      <c r="AD17" s="36">
        <f t="shared" si="2"/>
        <v>16</v>
      </c>
      <c r="AE17" s="54" t="s">
        <v>374</v>
      </c>
      <c r="AG17" s="38" t="s">
        <v>289</v>
      </c>
      <c r="AH17" s="39" t="s">
        <v>290</v>
      </c>
      <c r="AO17" s="36">
        <f t="shared" si="4"/>
        <v>16</v>
      </c>
      <c r="AP17" s="43" t="s">
        <v>291</v>
      </c>
    </row>
    <row r="18" spans="1:42" x14ac:dyDescent="0.25">
      <c r="E18" s="24">
        <v>17</v>
      </c>
      <c r="F18" s="26"/>
      <c r="G18" s="25">
        <v>1966</v>
      </c>
      <c r="I18" s="26" t="str">
        <f t="shared" si="0"/>
        <v>1B17</v>
      </c>
      <c r="J18" s="27" t="str">
        <f t="shared" si="1"/>
        <v>Huyện Ba Vì</v>
      </c>
      <c r="K18" s="45" t="s">
        <v>282</v>
      </c>
      <c r="L18" s="29" t="s">
        <v>283</v>
      </c>
      <c r="N18" s="12" t="s">
        <v>292</v>
      </c>
      <c r="O18" s="30" t="s">
        <v>293</v>
      </c>
      <c r="U18" s="31">
        <f t="shared" si="3"/>
        <v>17</v>
      </c>
      <c r="V18" s="32" t="s">
        <v>1599</v>
      </c>
      <c r="W18" s="33" t="s">
        <v>1611</v>
      </c>
      <c r="AA18" s="31" t="s">
        <v>294</v>
      </c>
      <c r="AB18" s="49" t="s">
        <v>295</v>
      </c>
      <c r="AD18" s="36">
        <f t="shared" si="2"/>
        <v>17</v>
      </c>
      <c r="AE18" s="54" t="s">
        <v>383</v>
      </c>
      <c r="AG18" s="38" t="s">
        <v>297</v>
      </c>
      <c r="AH18" s="39" t="s">
        <v>298</v>
      </c>
      <c r="AO18" s="36">
        <f t="shared" si="4"/>
        <v>17</v>
      </c>
      <c r="AP18" s="43" t="s">
        <v>299</v>
      </c>
    </row>
    <row r="19" spans="1:42" x14ac:dyDescent="0.25">
      <c r="E19" s="24">
        <v>18</v>
      </c>
      <c r="F19" s="26"/>
      <c r="G19" s="25">
        <v>1967</v>
      </c>
      <c r="I19" s="26" t="str">
        <f t="shared" si="0"/>
        <v>4505</v>
      </c>
      <c r="J19" s="27" t="str">
        <f t="shared" si="1"/>
        <v>Huyện Bác Ái</v>
      </c>
      <c r="K19" s="28" t="s">
        <v>300</v>
      </c>
      <c r="L19" s="29" t="s">
        <v>301</v>
      </c>
      <c r="N19" s="12" t="s">
        <v>302</v>
      </c>
      <c r="O19" s="30" t="s">
        <v>303</v>
      </c>
      <c r="U19" s="31">
        <f t="shared" si="3"/>
        <v>18</v>
      </c>
      <c r="V19" s="111" t="s">
        <v>398</v>
      </c>
      <c r="W19" s="112" t="s">
        <v>1607</v>
      </c>
      <c r="AA19" s="31" t="s">
        <v>305</v>
      </c>
      <c r="AB19" s="35" t="s">
        <v>306</v>
      </c>
      <c r="AD19" s="36">
        <f t="shared" si="2"/>
        <v>18</v>
      </c>
      <c r="AE19" s="56" t="s">
        <v>392</v>
      </c>
      <c r="AG19" s="38" t="s">
        <v>127</v>
      </c>
      <c r="AH19" s="39" t="s">
        <v>308</v>
      </c>
      <c r="AO19" s="36">
        <f t="shared" si="4"/>
        <v>18</v>
      </c>
      <c r="AP19" s="43" t="s">
        <v>309</v>
      </c>
    </row>
    <row r="20" spans="1:42" ht="30" x14ac:dyDescent="0.25">
      <c r="E20" s="24">
        <v>19</v>
      </c>
      <c r="F20" s="26"/>
      <c r="G20" s="25">
        <v>1968</v>
      </c>
      <c r="I20" s="26" t="str">
        <f t="shared" si="0"/>
        <v>4703</v>
      </c>
      <c r="J20" s="27" t="str">
        <f t="shared" si="1"/>
        <v>Huyện Bắc Bình</v>
      </c>
      <c r="K20" s="28" t="s">
        <v>310</v>
      </c>
      <c r="L20" s="29" t="s">
        <v>228</v>
      </c>
      <c r="N20" s="12" t="s">
        <v>311</v>
      </c>
      <c r="O20" s="30" t="s">
        <v>312</v>
      </c>
      <c r="U20" s="31">
        <f t="shared" si="3"/>
        <v>19</v>
      </c>
      <c r="V20" s="32" t="s">
        <v>406</v>
      </c>
      <c r="W20" s="33" t="s">
        <v>407</v>
      </c>
      <c r="AA20" s="31" t="s">
        <v>313</v>
      </c>
      <c r="AB20" s="49" t="s">
        <v>314</v>
      </c>
      <c r="AG20" s="38" t="s">
        <v>170</v>
      </c>
      <c r="AH20" s="39" t="s">
        <v>316</v>
      </c>
      <c r="AO20" s="36">
        <f t="shared" si="4"/>
        <v>19</v>
      </c>
      <c r="AP20" s="43" t="s">
        <v>317</v>
      </c>
    </row>
    <row r="21" spans="1:42" x14ac:dyDescent="0.25">
      <c r="E21" s="24">
        <v>20</v>
      </c>
      <c r="F21" s="26"/>
      <c r="G21" s="25">
        <v>1969</v>
      </c>
      <c r="I21" s="26" t="str">
        <f t="shared" si="0"/>
        <v>0808</v>
      </c>
      <c r="J21" s="27" t="str">
        <f t="shared" si="1"/>
        <v>Huyện Bắc Hà</v>
      </c>
      <c r="K21" s="45" t="s">
        <v>318</v>
      </c>
      <c r="L21" s="29" t="s">
        <v>319</v>
      </c>
      <c r="N21" s="12" t="s">
        <v>320</v>
      </c>
      <c r="O21" s="30" t="s">
        <v>321</v>
      </c>
      <c r="U21" s="31">
        <f t="shared" si="3"/>
        <v>20</v>
      </c>
      <c r="V21" s="32" t="s">
        <v>419</v>
      </c>
      <c r="W21" s="33" t="s">
        <v>1606</v>
      </c>
      <c r="AA21" s="31" t="s">
        <v>324</v>
      </c>
      <c r="AB21" s="49" t="s">
        <v>325</v>
      </c>
      <c r="AG21" s="38" t="s">
        <v>327</v>
      </c>
      <c r="AH21" s="39" t="s">
        <v>328</v>
      </c>
      <c r="AO21" s="36">
        <f t="shared" si="4"/>
        <v>20</v>
      </c>
      <c r="AP21" s="43" t="s">
        <v>329</v>
      </c>
    </row>
    <row r="22" spans="1:42" x14ac:dyDescent="0.25">
      <c r="E22" s="24">
        <v>21</v>
      </c>
      <c r="F22" s="26"/>
      <c r="G22" s="25">
        <v>1970</v>
      </c>
      <c r="I22" s="26" t="str">
        <f t="shared" si="0"/>
        <v>0507</v>
      </c>
      <c r="J22" s="27" t="str">
        <f t="shared" si="1"/>
        <v>Huyện Bắc Mê</v>
      </c>
      <c r="K22" s="45" t="s">
        <v>330</v>
      </c>
      <c r="L22" s="29" t="s">
        <v>331</v>
      </c>
      <c r="N22" s="12" t="s">
        <v>332</v>
      </c>
      <c r="O22" s="30" t="s">
        <v>333</v>
      </c>
      <c r="U22" s="31">
        <f t="shared" si="3"/>
        <v>21</v>
      </c>
      <c r="V22" s="32" t="s">
        <v>380</v>
      </c>
      <c r="W22" s="33" t="s">
        <v>1609</v>
      </c>
      <c r="AA22" s="31" t="s">
        <v>334</v>
      </c>
      <c r="AB22" s="35" t="s">
        <v>335</v>
      </c>
      <c r="AG22" s="38" t="s">
        <v>337</v>
      </c>
      <c r="AH22" s="39" t="s">
        <v>338</v>
      </c>
      <c r="AO22" s="36">
        <f t="shared" si="4"/>
        <v>21</v>
      </c>
      <c r="AP22" s="43" t="s">
        <v>339</v>
      </c>
    </row>
    <row r="23" spans="1:42" ht="30" x14ac:dyDescent="0.25">
      <c r="E23" s="24">
        <v>22</v>
      </c>
      <c r="F23" s="26"/>
      <c r="G23" s="25">
        <v>1971</v>
      </c>
      <c r="I23" s="26" t="str">
        <f t="shared" si="0"/>
        <v>0510</v>
      </c>
      <c r="J23" s="27" t="str">
        <f t="shared" si="1"/>
        <v>Huyện Bắc Quang</v>
      </c>
      <c r="K23" s="45" t="s">
        <v>340</v>
      </c>
      <c r="L23" s="29" t="s">
        <v>331</v>
      </c>
      <c r="N23" s="12" t="s">
        <v>341</v>
      </c>
      <c r="O23" s="30" t="s">
        <v>331</v>
      </c>
      <c r="U23" s="31">
        <f t="shared" si="3"/>
        <v>22</v>
      </c>
      <c r="V23" s="32" t="s">
        <v>389</v>
      </c>
      <c r="W23" s="33" t="s">
        <v>1608</v>
      </c>
      <c r="AA23" s="31" t="s">
        <v>343</v>
      </c>
      <c r="AB23" s="35" t="s">
        <v>344</v>
      </c>
      <c r="AG23" s="38" t="s">
        <v>346</v>
      </c>
      <c r="AH23" s="39" t="s">
        <v>347</v>
      </c>
      <c r="AO23" s="36">
        <f t="shared" si="4"/>
        <v>22</v>
      </c>
      <c r="AP23" s="43" t="s">
        <v>348</v>
      </c>
    </row>
    <row r="24" spans="1:42" x14ac:dyDescent="0.25">
      <c r="E24" s="24">
        <v>23</v>
      </c>
      <c r="F24" s="26"/>
      <c r="G24" s="25">
        <v>1972</v>
      </c>
      <c r="I24" s="26" t="str">
        <f t="shared" si="0"/>
        <v>1005</v>
      </c>
      <c r="J24" s="27" t="str">
        <f t="shared" si="1"/>
        <v>Huyện Bắc Sơn</v>
      </c>
      <c r="K24" s="45" t="s">
        <v>349</v>
      </c>
      <c r="L24" s="29" t="s">
        <v>350</v>
      </c>
      <c r="N24" s="12" t="s">
        <v>351</v>
      </c>
      <c r="O24" s="30" t="s">
        <v>352</v>
      </c>
      <c r="U24" s="31">
        <f t="shared" si="3"/>
        <v>23</v>
      </c>
      <c r="V24" s="32" t="s">
        <v>1631</v>
      </c>
      <c r="W24" s="33" t="s">
        <v>1641</v>
      </c>
      <c r="AA24" s="31" t="s">
        <v>354</v>
      </c>
      <c r="AB24" s="35" t="s">
        <v>355</v>
      </c>
      <c r="AG24" s="38" t="s">
        <v>357</v>
      </c>
      <c r="AH24" s="39" t="s">
        <v>358</v>
      </c>
      <c r="AO24" s="36">
        <f t="shared" si="4"/>
        <v>23</v>
      </c>
      <c r="AP24" s="54" t="s">
        <v>359</v>
      </c>
    </row>
    <row r="25" spans="1:42" ht="30" x14ac:dyDescent="0.25">
      <c r="E25" s="24">
        <v>24</v>
      </c>
      <c r="F25" s="26"/>
      <c r="G25" s="25">
        <v>1973</v>
      </c>
      <c r="I25" s="26" t="str">
        <f t="shared" si="0"/>
        <v>3411</v>
      </c>
      <c r="J25" s="27" t="str">
        <f t="shared" si="1"/>
        <v>Huyện Bắc Trà My</v>
      </c>
      <c r="K25" s="28" t="s">
        <v>360</v>
      </c>
      <c r="L25" s="29" t="s">
        <v>361</v>
      </c>
      <c r="N25" s="12" t="s">
        <v>362</v>
      </c>
      <c r="O25" s="30" t="s">
        <v>283</v>
      </c>
      <c r="U25" s="31">
        <f t="shared" si="3"/>
        <v>24</v>
      </c>
      <c r="V25" s="32" t="s">
        <v>433</v>
      </c>
      <c r="W25" s="33" t="s">
        <v>1605</v>
      </c>
      <c r="AA25" s="31" t="s">
        <v>363</v>
      </c>
      <c r="AB25" s="49" t="s">
        <v>364</v>
      </c>
      <c r="AG25" s="38" t="s">
        <v>351</v>
      </c>
      <c r="AH25" s="39" t="s">
        <v>366</v>
      </c>
      <c r="AO25" s="36">
        <f t="shared" si="4"/>
        <v>24</v>
      </c>
      <c r="AP25" s="54" t="s">
        <v>367</v>
      </c>
    </row>
    <row r="26" spans="1:42" ht="30" x14ac:dyDescent="0.25">
      <c r="E26" s="24">
        <v>25</v>
      </c>
      <c r="F26" s="26"/>
      <c r="G26" s="25">
        <v>1974</v>
      </c>
      <c r="I26" s="26" t="str">
        <f t="shared" si="0"/>
        <v>1405</v>
      </c>
      <c r="J26" s="27" t="str">
        <f t="shared" si="1"/>
        <v>Huyện Bắc Yên</v>
      </c>
      <c r="K26" s="45" t="s">
        <v>368</v>
      </c>
      <c r="L26" s="29" t="s">
        <v>369</v>
      </c>
      <c r="N26" s="12" t="s">
        <v>370</v>
      </c>
      <c r="O26" s="30" t="s">
        <v>371</v>
      </c>
      <c r="U26" s="31">
        <f t="shared" si="3"/>
        <v>25</v>
      </c>
      <c r="V26" s="32" t="s">
        <v>441</v>
      </c>
      <c r="W26" s="33" t="s">
        <v>1630</v>
      </c>
      <c r="AA26" s="31" t="s">
        <v>372</v>
      </c>
      <c r="AB26" s="49" t="s">
        <v>373</v>
      </c>
      <c r="AG26" s="38" t="s">
        <v>375</v>
      </c>
      <c r="AH26" s="39" t="s">
        <v>376</v>
      </c>
      <c r="AO26" s="36">
        <f t="shared" si="4"/>
        <v>25</v>
      </c>
      <c r="AP26" s="54" t="s">
        <v>377</v>
      </c>
    </row>
    <row r="27" spans="1:42" ht="30" x14ac:dyDescent="0.25">
      <c r="E27" s="24">
        <v>26</v>
      </c>
      <c r="F27" s="26"/>
      <c r="G27" s="25">
        <v>1975</v>
      </c>
      <c r="I27" s="26" t="str">
        <f t="shared" si="0"/>
        <v>0314</v>
      </c>
      <c r="J27" s="27" t="str">
        <f t="shared" si="1"/>
        <v>Huyện Bạch Long Vĩ</v>
      </c>
      <c r="K27" s="45" t="s">
        <v>378</v>
      </c>
      <c r="L27" s="29" t="s">
        <v>126</v>
      </c>
      <c r="N27" s="12" t="s">
        <v>337</v>
      </c>
      <c r="O27" s="30" t="s">
        <v>379</v>
      </c>
      <c r="U27" s="31">
        <f t="shared" si="3"/>
        <v>26</v>
      </c>
      <c r="V27" s="32" t="s">
        <v>450</v>
      </c>
      <c r="W27" s="35" t="s">
        <v>1603</v>
      </c>
      <c r="AA27" s="31" t="s">
        <v>381</v>
      </c>
      <c r="AB27" s="49" t="s">
        <v>382</v>
      </c>
      <c r="AG27" s="38" t="s">
        <v>384</v>
      </c>
      <c r="AH27" s="39" t="s">
        <v>385</v>
      </c>
      <c r="AO27" s="55">
        <f t="shared" si="4"/>
        <v>26</v>
      </c>
      <c r="AP27" s="56" t="s">
        <v>386</v>
      </c>
    </row>
    <row r="28" spans="1:42" ht="30" x14ac:dyDescent="0.25">
      <c r="E28" s="24">
        <v>27</v>
      </c>
      <c r="F28" s="26"/>
      <c r="G28" s="25">
        <v>1976</v>
      </c>
      <c r="I28" s="26" t="str">
        <f t="shared" si="0"/>
        <v>1103</v>
      </c>
      <c r="J28" s="27" t="str">
        <f t="shared" si="1"/>
        <v>Huyện Bạch Thông</v>
      </c>
      <c r="K28" s="45" t="s">
        <v>387</v>
      </c>
      <c r="L28" s="29" t="s">
        <v>143</v>
      </c>
      <c r="N28" s="12" t="s">
        <v>388</v>
      </c>
      <c r="O28" s="30" t="s">
        <v>126</v>
      </c>
      <c r="U28" s="31">
        <f t="shared" si="3"/>
        <v>27</v>
      </c>
      <c r="V28" s="32" t="s">
        <v>1600</v>
      </c>
      <c r="W28" s="33" t="s">
        <v>1610</v>
      </c>
      <c r="AA28" s="31" t="s">
        <v>390</v>
      </c>
      <c r="AB28" s="49" t="s">
        <v>391</v>
      </c>
      <c r="AG28" s="38" t="s">
        <v>393</v>
      </c>
      <c r="AH28" s="39" t="s">
        <v>394</v>
      </c>
      <c r="AO28" s="55">
        <v>27</v>
      </c>
      <c r="AP28" s="57"/>
    </row>
    <row r="29" spans="1:42" ht="30" x14ac:dyDescent="0.25">
      <c r="E29" s="24">
        <v>28</v>
      </c>
      <c r="F29" s="26"/>
      <c r="G29" s="25">
        <v>1977</v>
      </c>
      <c r="I29" s="26" t="str">
        <f t="shared" si="0"/>
        <v>0602</v>
      </c>
      <c r="J29" s="27" t="str">
        <f t="shared" si="1"/>
        <v>Huyện Bảo Lạc</v>
      </c>
      <c r="K29" s="45" t="s">
        <v>395</v>
      </c>
      <c r="L29" s="29" t="s">
        <v>265</v>
      </c>
      <c r="N29" s="12" t="s">
        <v>396</v>
      </c>
      <c r="O29" s="30" t="s">
        <v>397</v>
      </c>
      <c r="U29" s="31">
        <f t="shared" si="3"/>
        <v>28</v>
      </c>
      <c r="V29" s="114" t="s">
        <v>1633</v>
      </c>
      <c r="W29" s="33" t="s">
        <v>1632</v>
      </c>
      <c r="AA29" s="31" t="s">
        <v>399</v>
      </c>
      <c r="AB29" s="49" t="s">
        <v>400</v>
      </c>
      <c r="AG29" s="38" t="s">
        <v>401</v>
      </c>
      <c r="AH29" s="39" t="s">
        <v>402</v>
      </c>
    </row>
    <row r="30" spans="1:42" ht="30" x14ac:dyDescent="0.25">
      <c r="E30" s="24">
        <v>29</v>
      </c>
      <c r="F30" s="26"/>
      <c r="G30" s="25">
        <v>1978</v>
      </c>
      <c r="I30" s="26" t="str">
        <f t="shared" si="0"/>
        <v>0612</v>
      </c>
      <c r="J30" s="27" t="str">
        <f t="shared" si="1"/>
        <v>Huyện Bảo Lâm</v>
      </c>
      <c r="K30" s="45" t="s">
        <v>403</v>
      </c>
      <c r="L30" s="29" t="s">
        <v>265</v>
      </c>
      <c r="N30" s="12" t="s">
        <v>404</v>
      </c>
      <c r="O30" s="30" t="s">
        <v>405</v>
      </c>
      <c r="U30" s="31">
        <f t="shared" si="3"/>
        <v>29</v>
      </c>
      <c r="V30" s="32" t="s">
        <v>458</v>
      </c>
      <c r="W30" s="33" t="s">
        <v>1602</v>
      </c>
      <c r="AA30" s="31" t="s">
        <v>408</v>
      </c>
      <c r="AB30" s="49" t="s">
        <v>409</v>
      </c>
      <c r="AG30" s="38" t="s">
        <v>410</v>
      </c>
      <c r="AH30" s="39" t="s">
        <v>411</v>
      </c>
    </row>
    <row r="31" spans="1:42" ht="30" x14ac:dyDescent="0.25">
      <c r="E31" s="24">
        <v>30</v>
      </c>
      <c r="F31" s="26"/>
      <c r="G31" s="25">
        <v>1979</v>
      </c>
      <c r="I31" s="26" t="str">
        <f t="shared" si="0"/>
        <v>4211</v>
      </c>
      <c r="J31" s="27" t="str">
        <f t="shared" si="1"/>
        <v>Huyện Bảo Lâm</v>
      </c>
      <c r="K31" s="28" t="s">
        <v>412</v>
      </c>
      <c r="L31" s="29" t="s">
        <v>413</v>
      </c>
      <c r="N31" s="12" t="s">
        <v>357</v>
      </c>
      <c r="O31" s="30" t="s">
        <v>414</v>
      </c>
      <c r="U31" s="31">
        <f t="shared" si="3"/>
        <v>30</v>
      </c>
      <c r="V31" s="114" t="s">
        <v>1629</v>
      </c>
      <c r="W31" s="33" t="s">
        <v>1628</v>
      </c>
      <c r="AA31" s="31" t="s">
        <v>415</v>
      </c>
      <c r="AB31" s="35" t="s">
        <v>416</v>
      </c>
      <c r="AG31" s="38" t="s">
        <v>370</v>
      </c>
      <c r="AH31" s="39" t="s">
        <v>417</v>
      </c>
    </row>
    <row r="32" spans="1:42" ht="30" x14ac:dyDescent="0.25">
      <c r="E32" s="50">
        <v>31</v>
      </c>
      <c r="F32" s="26"/>
      <c r="G32" s="25">
        <v>1980</v>
      </c>
      <c r="I32" s="26" t="str">
        <f t="shared" si="0"/>
        <v>0804</v>
      </c>
      <c r="J32" s="27" t="str">
        <f t="shared" si="1"/>
        <v>Huyện Bảo Thắng</v>
      </c>
      <c r="K32" s="45" t="s">
        <v>418</v>
      </c>
      <c r="L32" s="29" t="s">
        <v>319</v>
      </c>
      <c r="N32" s="12" t="s">
        <v>346</v>
      </c>
      <c r="O32" s="30" t="s">
        <v>203</v>
      </c>
      <c r="U32" s="31">
        <f t="shared" si="3"/>
        <v>31</v>
      </c>
      <c r="V32" s="32" t="s">
        <v>463</v>
      </c>
      <c r="W32" s="33" t="s">
        <v>1601</v>
      </c>
      <c r="AA32" s="31" t="s">
        <v>420</v>
      </c>
      <c r="AB32" s="35" t="s">
        <v>421</v>
      </c>
      <c r="AG32" s="38" t="s">
        <v>422</v>
      </c>
      <c r="AH32" s="39" t="s">
        <v>423</v>
      </c>
    </row>
    <row r="33" spans="5:34" ht="30" x14ac:dyDescent="0.25">
      <c r="E33" s="26"/>
      <c r="F33" s="26"/>
      <c r="G33" s="25">
        <v>1981</v>
      </c>
      <c r="I33" s="26" t="str">
        <f t="shared" si="0"/>
        <v>0807</v>
      </c>
      <c r="J33" s="27" t="str">
        <f t="shared" si="1"/>
        <v>Huyện Bảo Yên</v>
      </c>
      <c r="K33" s="45" t="s">
        <v>424</v>
      </c>
      <c r="L33" s="29" t="s">
        <v>319</v>
      </c>
      <c r="N33" s="12" t="s">
        <v>425</v>
      </c>
      <c r="O33" s="30" t="s">
        <v>426</v>
      </c>
      <c r="U33" s="31">
        <f t="shared" si="3"/>
        <v>32</v>
      </c>
      <c r="V33" s="32" t="s">
        <v>1642</v>
      </c>
      <c r="W33" s="33" t="s">
        <v>1618</v>
      </c>
      <c r="AA33" s="31" t="s">
        <v>427</v>
      </c>
      <c r="AB33" s="35" t="s">
        <v>428</v>
      </c>
      <c r="AG33" s="38" t="s">
        <v>429</v>
      </c>
      <c r="AH33" s="39" t="s">
        <v>430</v>
      </c>
    </row>
    <row r="34" spans="5:34" x14ac:dyDescent="0.25">
      <c r="E34" s="26"/>
      <c r="F34" s="26"/>
      <c r="G34" s="25">
        <v>1982</v>
      </c>
      <c r="I34" s="26" t="str">
        <f t="shared" si="0"/>
        <v>0803</v>
      </c>
      <c r="J34" s="27" t="str">
        <f t="shared" si="1"/>
        <v>Huyện Bát Xát</v>
      </c>
      <c r="K34" s="45" t="s">
        <v>431</v>
      </c>
      <c r="L34" s="29" t="s">
        <v>319</v>
      </c>
      <c r="N34" s="12" t="s">
        <v>432</v>
      </c>
      <c r="O34" s="30" t="s">
        <v>109</v>
      </c>
      <c r="U34" s="31">
        <f t="shared" si="3"/>
        <v>33</v>
      </c>
      <c r="V34" s="114" t="s">
        <v>1635</v>
      </c>
      <c r="W34" s="33" t="s">
        <v>1634</v>
      </c>
      <c r="AA34" s="31" t="s">
        <v>434</v>
      </c>
      <c r="AB34" s="58" t="s">
        <v>435</v>
      </c>
      <c r="AG34" s="38" t="s">
        <v>436</v>
      </c>
      <c r="AH34" s="39" t="s">
        <v>437</v>
      </c>
    </row>
    <row r="35" spans="5:34" x14ac:dyDescent="0.25">
      <c r="E35" s="26"/>
      <c r="F35" s="26"/>
      <c r="G35" s="25">
        <v>1983</v>
      </c>
      <c r="I35" s="26" t="str">
        <f t="shared" si="0"/>
        <v>4402</v>
      </c>
      <c r="J35" s="27" t="str">
        <f t="shared" si="1"/>
        <v>Huyện Bến Cát</v>
      </c>
      <c r="K35" s="28" t="s">
        <v>438</v>
      </c>
      <c r="L35" s="29" t="s">
        <v>205</v>
      </c>
      <c r="N35" s="12" t="s">
        <v>439</v>
      </c>
      <c r="O35" s="30" t="s">
        <v>440</v>
      </c>
      <c r="U35" s="31">
        <f t="shared" si="3"/>
        <v>34</v>
      </c>
      <c r="V35" s="32" t="s">
        <v>481</v>
      </c>
      <c r="W35" s="33" t="s">
        <v>1620</v>
      </c>
      <c r="AA35" s="31" t="s">
        <v>442</v>
      </c>
      <c r="AB35" s="58" t="s">
        <v>443</v>
      </c>
      <c r="AG35" s="38" t="s">
        <v>444</v>
      </c>
      <c r="AH35" s="39" t="s">
        <v>445</v>
      </c>
    </row>
    <row r="36" spans="5:34" x14ac:dyDescent="0.25">
      <c r="E36" s="26"/>
      <c r="F36" s="26"/>
      <c r="G36" s="25">
        <v>1984</v>
      </c>
      <c r="I36" s="26" t="str">
        <f t="shared" si="0"/>
        <v>4607</v>
      </c>
      <c r="J36" s="27" t="str">
        <f t="shared" si="1"/>
        <v>Huyện Bến Cầu</v>
      </c>
      <c r="K36" s="28" t="s">
        <v>446</v>
      </c>
      <c r="L36" s="29" t="s">
        <v>447</v>
      </c>
      <c r="N36" s="12" t="s">
        <v>448</v>
      </c>
      <c r="O36" s="30" t="s">
        <v>449</v>
      </c>
      <c r="U36" s="31">
        <f t="shared" si="3"/>
        <v>35</v>
      </c>
      <c r="V36" s="32" t="s">
        <v>567</v>
      </c>
      <c r="W36" s="33" t="s">
        <v>329</v>
      </c>
      <c r="AA36" s="31" t="s">
        <v>451</v>
      </c>
      <c r="AB36" s="58" t="s">
        <v>452</v>
      </c>
      <c r="AG36" s="38" t="s">
        <v>453</v>
      </c>
      <c r="AH36" s="39" t="s">
        <v>454</v>
      </c>
    </row>
    <row r="37" spans="5:34" x14ac:dyDescent="0.25">
      <c r="E37" s="26"/>
      <c r="F37" s="26"/>
      <c r="G37" s="25">
        <v>1985</v>
      </c>
      <c r="I37" s="26" t="str">
        <f t="shared" si="0"/>
        <v>4908</v>
      </c>
      <c r="J37" s="27" t="str">
        <f t="shared" si="1"/>
        <v>Huyện Bến Lức</v>
      </c>
      <c r="K37" s="28" t="s">
        <v>455</v>
      </c>
      <c r="L37" s="29" t="s">
        <v>456</v>
      </c>
      <c r="N37" s="12" t="s">
        <v>457</v>
      </c>
      <c r="O37" s="30" t="s">
        <v>413</v>
      </c>
      <c r="U37" s="31">
        <f t="shared" si="3"/>
        <v>36</v>
      </c>
      <c r="V37" s="32" t="s">
        <v>1621</v>
      </c>
      <c r="W37" s="33" t="s">
        <v>317</v>
      </c>
      <c r="AA37" s="31" t="s">
        <v>459</v>
      </c>
      <c r="AB37" s="58" t="s">
        <v>460</v>
      </c>
      <c r="AG37" s="38" t="s">
        <v>439</v>
      </c>
      <c r="AH37" s="39" t="s">
        <v>461</v>
      </c>
    </row>
    <row r="38" spans="5:34" ht="30" x14ac:dyDescent="0.25">
      <c r="E38" s="26"/>
      <c r="F38" s="26"/>
      <c r="G38" s="25">
        <v>1986</v>
      </c>
      <c r="I38" s="26" t="str">
        <f t="shared" si="0"/>
        <v>0220</v>
      </c>
      <c r="J38" s="27" t="str">
        <f t="shared" si="1"/>
        <v>Huyện Bình Chánh</v>
      </c>
      <c r="K38" s="45" t="s">
        <v>462</v>
      </c>
      <c r="L38" s="29" t="s">
        <v>405</v>
      </c>
      <c r="N38" s="12" t="s">
        <v>221</v>
      </c>
      <c r="O38" s="30" t="s">
        <v>350</v>
      </c>
      <c r="U38" s="110">
        <f t="shared" si="3"/>
        <v>37</v>
      </c>
      <c r="V38" s="111" t="s">
        <v>582</v>
      </c>
      <c r="W38" s="112" t="s">
        <v>1622</v>
      </c>
      <c r="AA38" s="31" t="s">
        <v>464</v>
      </c>
      <c r="AB38" s="35" t="s">
        <v>465</v>
      </c>
      <c r="AG38" s="38" t="s">
        <v>193</v>
      </c>
      <c r="AH38" s="39" t="s">
        <v>466</v>
      </c>
    </row>
    <row r="39" spans="5:34" x14ac:dyDescent="0.25">
      <c r="E39" s="26"/>
      <c r="F39" s="26"/>
      <c r="G39" s="25">
        <v>1987</v>
      </c>
      <c r="I39" s="26" t="str">
        <f t="shared" si="0"/>
        <v>5606</v>
      </c>
      <c r="J39" s="27" t="str">
        <f t="shared" si="1"/>
        <v>Huyện Bình Đại</v>
      </c>
      <c r="K39" s="28" t="s">
        <v>467</v>
      </c>
      <c r="L39" s="29" t="s">
        <v>183</v>
      </c>
      <c r="N39" s="12" t="s">
        <v>468</v>
      </c>
      <c r="O39" s="30" t="s">
        <v>319</v>
      </c>
      <c r="U39" s="110">
        <f t="shared" si="3"/>
        <v>38</v>
      </c>
      <c r="V39" s="113" t="s">
        <v>1637</v>
      </c>
      <c r="W39" s="112" t="s">
        <v>1636</v>
      </c>
      <c r="AA39" s="31" t="s">
        <v>469</v>
      </c>
      <c r="AB39" s="35" t="s">
        <v>470</v>
      </c>
      <c r="AG39" s="38" t="s">
        <v>332</v>
      </c>
      <c r="AH39" s="39" t="s">
        <v>471</v>
      </c>
    </row>
    <row r="40" spans="5:34" x14ac:dyDescent="0.25">
      <c r="E40" s="26"/>
      <c r="F40" s="26"/>
      <c r="G40" s="25">
        <v>1988</v>
      </c>
      <c r="I40" s="26" t="str">
        <f t="shared" si="0"/>
        <v>1003</v>
      </c>
      <c r="J40" s="27" t="str">
        <f t="shared" si="1"/>
        <v>Huyện Bình Gia</v>
      </c>
      <c r="K40" s="45" t="s">
        <v>472</v>
      </c>
      <c r="L40" s="29" t="s">
        <v>350</v>
      </c>
      <c r="N40" s="12" t="s">
        <v>473</v>
      </c>
      <c r="O40" s="30" t="s">
        <v>456</v>
      </c>
      <c r="U40" s="110">
        <f t="shared" si="3"/>
        <v>39</v>
      </c>
      <c r="V40" s="111" t="s">
        <v>589</v>
      </c>
      <c r="W40" s="112" t="s">
        <v>1623</v>
      </c>
      <c r="AA40" s="31" t="s">
        <v>475</v>
      </c>
      <c r="AB40" s="58" t="s">
        <v>476</v>
      </c>
      <c r="AG40" s="38" t="s">
        <v>477</v>
      </c>
      <c r="AH40" s="39" t="s">
        <v>478</v>
      </c>
    </row>
    <row r="41" spans="5:34" ht="30" x14ac:dyDescent="0.25">
      <c r="E41" s="26"/>
      <c r="F41" s="26"/>
      <c r="G41" s="25">
        <v>1989</v>
      </c>
      <c r="I41" s="26" t="str">
        <f t="shared" si="0"/>
        <v>2112</v>
      </c>
      <c r="J41" s="27" t="str">
        <f t="shared" si="1"/>
        <v>Huyện Bình Giang</v>
      </c>
      <c r="K41" s="45" t="s">
        <v>479</v>
      </c>
      <c r="L41" s="29" t="s">
        <v>379</v>
      </c>
      <c r="N41" s="12" t="s">
        <v>375</v>
      </c>
      <c r="O41" s="30" t="s">
        <v>480</v>
      </c>
      <c r="U41" s="110">
        <f t="shared" si="3"/>
        <v>40</v>
      </c>
      <c r="V41" s="111" t="s">
        <v>596</v>
      </c>
      <c r="W41" s="112" t="s">
        <v>1624</v>
      </c>
      <c r="AA41" s="31" t="s">
        <v>482</v>
      </c>
      <c r="AB41" s="59" t="s">
        <v>483</v>
      </c>
      <c r="AG41" s="38" t="s">
        <v>284</v>
      </c>
      <c r="AH41" s="39" t="s">
        <v>484</v>
      </c>
    </row>
    <row r="42" spans="5:34" ht="30" x14ac:dyDescent="0.25">
      <c r="E42" s="26"/>
      <c r="F42" s="26"/>
      <c r="G42" s="25">
        <v>1990</v>
      </c>
      <c r="I42" s="26" t="str">
        <f t="shared" si="0"/>
        <v>1705</v>
      </c>
      <c r="J42" s="27" t="str">
        <f t="shared" si="1"/>
        <v>Huyện Bình Liêu</v>
      </c>
      <c r="K42" s="45" t="s">
        <v>485</v>
      </c>
      <c r="L42" s="29" t="s">
        <v>238</v>
      </c>
      <c r="N42" s="12" t="s">
        <v>410</v>
      </c>
      <c r="O42" s="30" t="s">
        <v>215</v>
      </c>
      <c r="U42" s="110">
        <f t="shared" si="3"/>
        <v>41</v>
      </c>
      <c r="V42" s="113" t="s">
        <v>1639</v>
      </c>
      <c r="W42" s="112" t="s">
        <v>1638</v>
      </c>
      <c r="AA42" s="31" t="s">
        <v>486</v>
      </c>
      <c r="AB42" s="58" t="s">
        <v>298</v>
      </c>
      <c r="AG42" s="38" t="s">
        <v>425</v>
      </c>
      <c r="AH42" s="39" t="s">
        <v>487</v>
      </c>
    </row>
    <row r="43" spans="5:34" ht="30" x14ac:dyDescent="0.25">
      <c r="E43" s="26"/>
      <c r="F43" s="26"/>
      <c r="G43" s="25">
        <v>1991</v>
      </c>
      <c r="I43" s="26" t="str">
        <f t="shared" si="0"/>
        <v>4304</v>
      </c>
      <c r="J43" s="27" t="str">
        <f t="shared" si="1"/>
        <v>Huyện Bình Long</v>
      </c>
      <c r="K43" s="28" t="s">
        <v>488</v>
      </c>
      <c r="L43" s="29" t="s">
        <v>217</v>
      </c>
      <c r="N43" s="12" t="s">
        <v>393</v>
      </c>
      <c r="O43" s="30" t="s">
        <v>489</v>
      </c>
      <c r="U43" s="110">
        <f t="shared" si="3"/>
        <v>42</v>
      </c>
      <c r="V43" s="111" t="s">
        <v>610</v>
      </c>
      <c r="W43" s="112" t="s">
        <v>1627</v>
      </c>
      <c r="AA43" s="31" t="s">
        <v>490</v>
      </c>
      <c r="AB43" s="58" t="s">
        <v>491</v>
      </c>
      <c r="AG43" s="38" t="s">
        <v>457</v>
      </c>
      <c r="AH43" s="39" t="s">
        <v>492</v>
      </c>
    </row>
    <row r="44" spans="5:34" ht="30" x14ac:dyDescent="0.25">
      <c r="E44" s="26"/>
      <c r="F44" s="26"/>
      <c r="G44" s="25">
        <v>1992</v>
      </c>
      <c r="I44" s="26" t="str">
        <f t="shared" si="0"/>
        <v>2406</v>
      </c>
      <c r="J44" s="27" t="str">
        <f t="shared" si="1"/>
        <v>Huyện Bình Lục</v>
      </c>
      <c r="K44" s="45" t="s">
        <v>493</v>
      </c>
      <c r="L44" s="29" t="s">
        <v>352</v>
      </c>
      <c r="N44" s="12" t="s">
        <v>494</v>
      </c>
      <c r="O44" s="30" t="s">
        <v>301</v>
      </c>
      <c r="U44" s="110">
        <f t="shared" si="3"/>
        <v>43</v>
      </c>
      <c r="V44" s="111" t="s">
        <v>603</v>
      </c>
      <c r="W44" s="112" t="s">
        <v>1625</v>
      </c>
      <c r="AA44" s="31" t="s">
        <v>495</v>
      </c>
      <c r="AB44" s="49" t="s">
        <v>496</v>
      </c>
      <c r="AG44" s="38" t="s">
        <v>216</v>
      </c>
      <c r="AH44" s="39" t="s">
        <v>497</v>
      </c>
    </row>
    <row r="45" spans="5:34" ht="30" x14ac:dyDescent="0.25">
      <c r="E45" s="26"/>
      <c r="F45" s="26"/>
      <c r="G45" s="25">
        <v>1993</v>
      </c>
      <c r="I45" s="26" t="str">
        <f t="shared" si="0"/>
        <v>5704</v>
      </c>
      <c r="J45" s="27" t="str">
        <f t="shared" si="1"/>
        <v>Huyện Bình Minh</v>
      </c>
      <c r="K45" s="28" t="s">
        <v>498</v>
      </c>
      <c r="L45" s="29" t="s">
        <v>499</v>
      </c>
      <c r="N45" s="12" t="s">
        <v>278</v>
      </c>
      <c r="O45" s="30" t="s">
        <v>500</v>
      </c>
      <c r="U45" s="110">
        <f t="shared" si="3"/>
        <v>44</v>
      </c>
      <c r="V45" s="111" t="s">
        <v>1698</v>
      </c>
      <c r="W45" s="112" t="s">
        <v>1626</v>
      </c>
      <c r="AA45" s="31" t="s">
        <v>501</v>
      </c>
      <c r="AB45" s="49" t="s">
        <v>502</v>
      </c>
      <c r="AG45" s="38" t="s">
        <v>204</v>
      </c>
      <c r="AH45" s="39" t="s">
        <v>503</v>
      </c>
    </row>
    <row r="46" spans="5:34" ht="30" x14ac:dyDescent="0.25">
      <c r="E46" s="26"/>
      <c r="F46" s="26"/>
      <c r="G46" s="25">
        <v>1994</v>
      </c>
      <c r="I46" s="26" t="str">
        <f t="shared" si="0"/>
        <v>3503</v>
      </c>
      <c r="J46" s="27" t="str">
        <f t="shared" si="1"/>
        <v>Huyện Bình Sơn</v>
      </c>
      <c r="K46" s="28" t="s">
        <v>504</v>
      </c>
      <c r="L46" s="29" t="s">
        <v>263</v>
      </c>
      <c r="N46" s="12" t="s">
        <v>477</v>
      </c>
      <c r="O46" s="30" t="s">
        <v>505</v>
      </c>
      <c r="U46" s="115"/>
      <c r="V46" s="116"/>
      <c r="W46" s="117"/>
      <c r="AA46" s="31" t="s">
        <v>506</v>
      </c>
      <c r="AB46" s="58" t="s">
        <v>507</v>
      </c>
      <c r="AG46" s="38" t="s">
        <v>494</v>
      </c>
      <c r="AH46" s="39" t="s">
        <v>508</v>
      </c>
    </row>
    <row r="47" spans="5:34" ht="30" x14ac:dyDescent="0.25">
      <c r="E47" s="26"/>
      <c r="F47" s="26"/>
      <c r="G47" s="25">
        <v>1995</v>
      </c>
      <c r="I47" s="26" t="str">
        <f t="shared" si="0"/>
        <v>5708</v>
      </c>
      <c r="J47" s="27" t="str">
        <f t="shared" si="1"/>
        <v>Huyện Bình Tân</v>
      </c>
      <c r="K47" s="28" t="s">
        <v>509</v>
      </c>
      <c r="L47" s="29" t="s">
        <v>499</v>
      </c>
      <c r="N47" s="12" t="s">
        <v>422</v>
      </c>
      <c r="O47" s="30" t="s">
        <v>510</v>
      </c>
      <c r="AA47" s="31" t="s">
        <v>511</v>
      </c>
      <c r="AB47" s="49" t="s">
        <v>512</v>
      </c>
      <c r="AG47" s="38" t="s">
        <v>513</v>
      </c>
      <c r="AH47" s="39" t="s">
        <v>514</v>
      </c>
    </row>
    <row r="48" spans="5:34" ht="30" x14ac:dyDescent="0.25">
      <c r="E48" s="26"/>
      <c r="F48" s="26"/>
      <c r="G48" s="25">
        <v>1996</v>
      </c>
      <c r="I48" s="26" t="str">
        <f t="shared" si="0"/>
        <v>1606</v>
      </c>
      <c r="J48" s="27" t="str">
        <f t="shared" si="1"/>
        <v>Huyện Bình Xuyên</v>
      </c>
      <c r="K48" s="45" t="s">
        <v>515</v>
      </c>
      <c r="L48" s="29" t="s">
        <v>516</v>
      </c>
      <c r="N48" s="12" t="s">
        <v>444</v>
      </c>
      <c r="O48" s="30" t="s">
        <v>361</v>
      </c>
      <c r="AA48" s="31" t="s">
        <v>517</v>
      </c>
      <c r="AB48" s="49" t="s">
        <v>518</v>
      </c>
      <c r="AG48" s="38" t="s">
        <v>227</v>
      </c>
      <c r="AH48" s="39" t="s">
        <v>519</v>
      </c>
    </row>
    <row r="49" spans="5:34" ht="30" x14ac:dyDescent="0.25">
      <c r="E49" s="26"/>
      <c r="F49" s="26"/>
      <c r="G49" s="25">
        <v>1997</v>
      </c>
      <c r="I49" s="26" t="str">
        <f t="shared" si="0"/>
        <v>3105</v>
      </c>
      <c r="J49" s="27" t="str">
        <f t="shared" si="1"/>
        <v>Huyện Bố Trạch</v>
      </c>
      <c r="K49" s="28" t="s">
        <v>520</v>
      </c>
      <c r="L49" s="29" t="s">
        <v>510</v>
      </c>
      <c r="N49" s="12" t="s">
        <v>453</v>
      </c>
      <c r="O49" s="30" t="s">
        <v>263</v>
      </c>
      <c r="AA49" s="31" t="s">
        <v>521</v>
      </c>
      <c r="AB49" s="58" t="s">
        <v>522</v>
      </c>
      <c r="AG49" s="38" t="s">
        <v>311</v>
      </c>
      <c r="AH49" s="60"/>
    </row>
    <row r="50" spans="5:34" ht="30" x14ac:dyDescent="0.25">
      <c r="E50" s="26"/>
      <c r="F50" s="26"/>
      <c r="G50" s="25">
        <v>1998</v>
      </c>
      <c r="I50" s="26" t="str">
        <f t="shared" si="0"/>
        <v>4308</v>
      </c>
      <c r="J50" s="27" t="str">
        <f t="shared" si="1"/>
        <v>Huyện Bù Đăng</v>
      </c>
      <c r="K50" s="28" t="s">
        <v>523</v>
      </c>
      <c r="L50" s="29" t="s">
        <v>217</v>
      </c>
      <c r="N50" s="12" t="s">
        <v>297</v>
      </c>
      <c r="O50" s="30" t="s">
        <v>238</v>
      </c>
      <c r="AA50" s="31" t="s">
        <v>524</v>
      </c>
      <c r="AB50" s="58" t="s">
        <v>308</v>
      </c>
    </row>
    <row r="51" spans="5:34" x14ac:dyDescent="0.25">
      <c r="E51" s="26"/>
      <c r="F51" s="26"/>
      <c r="G51" s="25">
        <v>1999</v>
      </c>
      <c r="I51" s="26" t="str">
        <f t="shared" si="0"/>
        <v>4306</v>
      </c>
      <c r="J51" s="27" t="str">
        <f t="shared" si="1"/>
        <v>Huyện Bù Đốp</v>
      </c>
      <c r="K51" s="28" t="s">
        <v>525</v>
      </c>
      <c r="L51" s="29" t="s">
        <v>217</v>
      </c>
      <c r="N51" s="12" t="s">
        <v>429</v>
      </c>
      <c r="O51" s="30" t="s">
        <v>526</v>
      </c>
      <c r="AA51" s="31" t="s">
        <v>527</v>
      </c>
      <c r="AB51" s="35" t="s">
        <v>528</v>
      </c>
    </row>
    <row r="52" spans="5:34" ht="30" x14ac:dyDescent="0.25">
      <c r="E52" s="26"/>
      <c r="F52" s="26"/>
      <c r="G52" s="25">
        <v>2000</v>
      </c>
      <c r="I52" s="26" t="str">
        <f t="shared" si="0"/>
        <v>4310</v>
      </c>
      <c r="J52" s="27" t="str">
        <f t="shared" si="1"/>
        <v>Huyện Bù Gia Mập</v>
      </c>
      <c r="K52" s="28" t="s">
        <v>529</v>
      </c>
      <c r="L52" s="29" t="s">
        <v>217</v>
      </c>
      <c r="N52" s="12" t="s">
        <v>530</v>
      </c>
      <c r="O52" s="30" t="s">
        <v>531</v>
      </c>
      <c r="AA52" s="31" t="s">
        <v>532</v>
      </c>
      <c r="AB52" s="49" t="s">
        <v>533</v>
      </c>
    </row>
    <row r="53" spans="5:34" ht="30" x14ac:dyDescent="0.25">
      <c r="E53" s="26"/>
      <c r="F53" s="26"/>
      <c r="G53" s="25">
        <v>2001</v>
      </c>
      <c r="I53" s="26" t="str">
        <f t="shared" si="0"/>
        <v>4013</v>
      </c>
      <c r="J53" s="27" t="str">
        <f t="shared" si="1"/>
        <v>Huyện Buôn Đôn</v>
      </c>
      <c r="K53" s="28" t="s">
        <v>534</v>
      </c>
      <c r="L53" s="29" t="s">
        <v>285</v>
      </c>
      <c r="N53" s="12" t="s">
        <v>269</v>
      </c>
      <c r="O53" s="30" t="s">
        <v>369</v>
      </c>
      <c r="AA53" s="31" t="s">
        <v>535</v>
      </c>
      <c r="AB53" s="35" t="s">
        <v>536</v>
      </c>
    </row>
    <row r="54" spans="5:34" x14ac:dyDescent="0.25">
      <c r="E54" s="26"/>
      <c r="F54" s="26"/>
      <c r="G54" s="25">
        <v>2002</v>
      </c>
      <c r="I54" s="26" t="str">
        <f t="shared" si="0"/>
        <v>5303</v>
      </c>
      <c r="J54" s="27" t="str">
        <f t="shared" si="1"/>
        <v>Huyện Cái Bè</v>
      </c>
      <c r="K54" s="28" t="s">
        <v>537</v>
      </c>
      <c r="L54" s="29" t="s">
        <v>538</v>
      </c>
      <c r="N54" s="12" t="s">
        <v>513</v>
      </c>
      <c r="O54" s="30" t="s">
        <v>447</v>
      </c>
      <c r="AA54" s="31" t="s">
        <v>539</v>
      </c>
      <c r="AB54" s="35" t="s">
        <v>540</v>
      </c>
    </row>
    <row r="55" spans="5:34" x14ac:dyDescent="0.25">
      <c r="E55" s="26"/>
      <c r="F55" s="26"/>
      <c r="G55" s="25">
        <v>2003</v>
      </c>
      <c r="I55" s="26" t="str">
        <f t="shared" si="0"/>
        <v>5304</v>
      </c>
      <c r="J55" s="27" t="str">
        <f t="shared" si="1"/>
        <v>Huyện Cai Lậy</v>
      </c>
      <c r="K55" s="28" t="s">
        <v>541</v>
      </c>
      <c r="L55" s="29" t="s">
        <v>538</v>
      </c>
      <c r="N55" s="12" t="s">
        <v>384</v>
      </c>
      <c r="O55" s="30" t="s">
        <v>542</v>
      </c>
      <c r="AA55" s="31" t="s">
        <v>543</v>
      </c>
      <c r="AB55" s="35" t="s">
        <v>544</v>
      </c>
    </row>
    <row r="56" spans="5:34" ht="30" x14ac:dyDescent="0.25">
      <c r="E56" s="26"/>
      <c r="F56" s="26"/>
      <c r="G56" s="25">
        <v>2004</v>
      </c>
      <c r="I56" s="26" t="str">
        <f t="shared" si="0"/>
        <v>6105</v>
      </c>
      <c r="J56" s="27" t="str">
        <f t="shared" si="1"/>
        <v>Huyện Cái Nước</v>
      </c>
      <c r="K56" s="28" t="s">
        <v>545</v>
      </c>
      <c r="L56" s="29" t="s">
        <v>240</v>
      </c>
      <c r="N56" s="12" t="s">
        <v>246</v>
      </c>
      <c r="O56" s="30" t="s">
        <v>546</v>
      </c>
      <c r="AA56" s="31" t="s">
        <v>547</v>
      </c>
      <c r="AB56" s="35" t="s">
        <v>548</v>
      </c>
    </row>
    <row r="57" spans="5:34" ht="30" x14ac:dyDescent="0.25">
      <c r="E57" s="26"/>
      <c r="F57" s="26"/>
      <c r="G57" s="25">
        <v>2005</v>
      </c>
      <c r="I57" s="26" t="str">
        <f t="shared" si="0"/>
        <v>2109</v>
      </c>
      <c r="J57" s="27" t="str">
        <f t="shared" si="1"/>
        <v>Huyện Cẩm Giàng</v>
      </c>
      <c r="K57" s="45" t="s">
        <v>549</v>
      </c>
      <c r="L57" s="29" t="s">
        <v>379</v>
      </c>
      <c r="N57" s="12" t="s">
        <v>401</v>
      </c>
      <c r="O57" s="30" t="s">
        <v>252</v>
      </c>
      <c r="AA57" s="31" t="s">
        <v>550</v>
      </c>
      <c r="AB57" s="35" t="s">
        <v>551</v>
      </c>
    </row>
    <row r="58" spans="5:34" ht="30" x14ac:dyDescent="0.25">
      <c r="E58" s="26"/>
      <c r="F58" s="26"/>
      <c r="G58" s="25">
        <v>2006</v>
      </c>
      <c r="I58" s="26" t="str">
        <f t="shared" si="0"/>
        <v>1506</v>
      </c>
      <c r="J58" s="27" t="str">
        <f t="shared" si="1"/>
        <v>Huyện Cẩm Khê</v>
      </c>
      <c r="K58" s="45" t="s">
        <v>552</v>
      </c>
      <c r="L58" s="29" t="s">
        <v>500</v>
      </c>
      <c r="N58" s="12" t="s">
        <v>436</v>
      </c>
      <c r="O58" s="30" t="s">
        <v>91</v>
      </c>
      <c r="AA58" s="31" t="s">
        <v>553</v>
      </c>
      <c r="AB58" s="49" t="s">
        <v>554</v>
      </c>
    </row>
    <row r="59" spans="5:34" ht="30" x14ac:dyDescent="0.25">
      <c r="E59" s="26"/>
      <c r="F59" s="26"/>
      <c r="G59" s="25">
        <v>2007</v>
      </c>
      <c r="I59" s="26" t="str">
        <f t="shared" si="0"/>
        <v>4109</v>
      </c>
      <c r="J59" s="27" t="str">
        <f t="shared" si="1"/>
        <v>Huyện Cam Lâm</v>
      </c>
      <c r="K59" s="28" t="s">
        <v>555</v>
      </c>
      <c r="L59" s="29" t="s">
        <v>426</v>
      </c>
      <c r="N59" s="12" t="s">
        <v>556</v>
      </c>
      <c r="O59" s="30" t="s">
        <v>538</v>
      </c>
      <c r="AA59" s="31" t="s">
        <v>557</v>
      </c>
      <c r="AB59" s="58" t="s">
        <v>558</v>
      </c>
    </row>
    <row r="60" spans="5:34" x14ac:dyDescent="0.25">
      <c r="E60" s="26"/>
      <c r="F60" s="26"/>
      <c r="G60" s="25">
        <v>2008</v>
      </c>
      <c r="I60" s="26" t="str">
        <f t="shared" si="0"/>
        <v>3205</v>
      </c>
      <c r="J60" s="27" t="str">
        <f t="shared" si="1"/>
        <v>Huyện Cam Lộ</v>
      </c>
      <c r="K60" s="28" t="s">
        <v>559</v>
      </c>
      <c r="L60" s="29" t="s">
        <v>526</v>
      </c>
      <c r="N60" s="12" t="s">
        <v>560</v>
      </c>
      <c r="O60" s="30" t="s">
        <v>561</v>
      </c>
      <c r="AA60" s="31" t="s">
        <v>562</v>
      </c>
      <c r="AB60" s="35" t="s">
        <v>563</v>
      </c>
    </row>
    <row r="61" spans="5:34" ht="30" x14ac:dyDescent="0.25">
      <c r="E61" s="26"/>
      <c r="F61" s="26"/>
      <c r="G61" s="25">
        <v>2009</v>
      </c>
      <c r="I61" s="26" t="str">
        <f t="shared" si="0"/>
        <v>4811</v>
      </c>
      <c r="J61" s="27" t="str">
        <f t="shared" si="1"/>
        <v>Huyện Cẩm Mỹ</v>
      </c>
      <c r="K61" s="28" t="s">
        <v>564</v>
      </c>
      <c r="L61" s="29" t="s">
        <v>312</v>
      </c>
      <c r="N61" s="12" t="s">
        <v>565</v>
      </c>
      <c r="O61" s="30" t="s">
        <v>566</v>
      </c>
      <c r="AA61" s="31" t="s">
        <v>568</v>
      </c>
      <c r="AB61" s="35" t="s">
        <v>569</v>
      </c>
    </row>
    <row r="62" spans="5:34" ht="30" x14ac:dyDescent="0.25">
      <c r="E62" s="26"/>
      <c r="F62" s="26"/>
      <c r="G62" s="25">
        <v>2010</v>
      </c>
      <c r="I62" s="26" t="str">
        <f t="shared" si="0"/>
        <v>2814</v>
      </c>
      <c r="J62" s="27" t="str">
        <f t="shared" si="1"/>
        <v>Huyện Cẩm Thủy</v>
      </c>
      <c r="K62" s="28" t="s">
        <v>570</v>
      </c>
      <c r="L62" s="29" t="s">
        <v>252</v>
      </c>
      <c r="N62" s="12" t="s">
        <v>571</v>
      </c>
      <c r="O62" s="30" t="s">
        <v>499</v>
      </c>
      <c r="AA62" s="31" t="s">
        <v>572</v>
      </c>
      <c r="AB62" s="35" t="s">
        <v>573</v>
      </c>
    </row>
    <row r="63" spans="5:34" ht="30" x14ac:dyDescent="0.25">
      <c r="E63" s="26"/>
      <c r="F63" s="26"/>
      <c r="G63" s="25">
        <v>2011</v>
      </c>
      <c r="I63" s="26" t="str">
        <f t="shared" si="0"/>
        <v>3009</v>
      </c>
      <c r="J63" s="27" t="str">
        <f t="shared" si="1"/>
        <v>Huyện Cẩm Xuyên</v>
      </c>
      <c r="K63" s="28" t="s">
        <v>574</v>
      </c>
      <c r="L63" s="29" t="s">
        <v>371</v>
      </c>
      <c r="N63" s="12" t="s">
        <v>289</v>
      </c>
      <c r="O63" s="30" t="s">
        <v>516</v>
      </c>
      <c r="AA63" s="31" t="s">
        <v>575</v>
      </c>
      <c r="AB63" s="35" t="s">
        <v>576</v>
      </c>
    </row>
    <row r="64" spans="5:34" ht="30" x14ac:dyDescent="0.25">
      <c r="E64" s="26"/>
      <c r="F64" s="26"/>
      <c r="G64" s="25">
        <v>2012</v>
      </c>
      <c r="I64" s="26" t="str">
        <f t="shared" si="0"/>
        <v>4912</v>
      </c>
      <c r="J64" s="27" t="str">
        <f t="shared" si="1"/>
        <v>Huyện Cần Đước</v>
      </c>
      <c r="K64" s="28" t="s">
        <v>577</v>
      </c>
      <c r="L64" s="29" t="s">
        <v>456</v>
      </c>
      <c r="N64" s="12" t="s">
        <v>258</v>
      </c>
      <c r="O64" s="30" t="s">
        <v>578</v>
      </c>
      <c r="AA64" s="31" t="s">
        <v>579</v>
      </c>
      <c r="AB64" s="49" t="s">
        <v>580</v>
      </c>
    </row>
    <row r="65" spans="5:28" x14ac:dyDescent="0.25">
      <c r="E65" s="26"/>
      <c r="F65" s="26"/>
      <c r="G65" s="25">
        <v>2013</v>
      </c>
      <c r="I65" s="26" t="str">
        <f t="shared" si="0"/>
        <v>0224</v>
      </c>
      <c r="J65" s="27" t="str">
        <f t="shared" si="1"/>
        <v>Huyện Cần Giờ</v>
      </c>
      <c r="K65" s="45" t="s">
        <v>581</v>
      </c>
      <c r="L65" s="29" t="s">
        <v>405</v>
      </c>
      <c r="AA65" s="31" t="s">
        <v>583</v>
      </c>
      <c r="AB65" s="35" t="s">
        <v>584</v>
      </c>
    </row>
    <row r="66" spans="5:28" ht="30" x14ac:dyDescent="0.25">
      <c r="E66" s="26"/>
      <c r="F66" s="26"/>
      <c r="G66" s="25">
        <v>2014</v>
      </c>
      <c r="I66" s="26" t="str">
        <f t="shared" ref="I66:I129" si="5">LEFT(K66,4)</f>
        <v>4913</v>
      </c>
      <c r="J66" s="27" t="str">
        <f t="shared" ref="J66:J129" si="6">RIGHT(K66,LEN(K66)-5)</f>
        <v>Huyện Cần Giuộc</v>
      </c>
      <c r="K66" s="28" t="s">
        <v>585</v>
      </c>
      <c r="L66" s="29" t="s">
        <v>456</v>
      </c>
      <c r="AA66" s="31" t="s">
        <v>586</v>
      </c>
      <c r="AB66" s="49" t="s">
        <v>587</v>
      </c>
    </row>
    <row r="67" spans="5:28" x14ac:dyDescent="0.25">
      <c r="E67" s="26"/>
      <c r="F67" s="26"/>
      <c r="G67" s="25">
        <v>2015</v>
      </c>
      <c r="I67" s="26" t="str">
        <f t="shared" si="5"/>
        <v>3006</v>
      </c>
      <c r="J67" s="27" t="str">
        <f t="shared" si="6"/>
        <v>Huyện Can Lộc</v>
      </c>
      <c r="K67" s="28" t="s">
        <v>588</v>
      </c>
      <c r="L67" s="29" t="s">
        <v>371</v>
      </c>
      <c r="AA67" s="31" t="s">
        <v>590</v>
      </c>
      <c r="AB67" s="49" t="s">
        <v>591</v>
      </c>
    </row>
    <row r="68" spans="5:28" ht="30" x14ac:dyDescent="0.25">
      <c r="E68" s="26"/>
      <c r="F68" s="26"/>
      <c r="G68" s="25">
        <v>2016</v>
      </c>
      <c r="I68" s="26" t="str">
        <f t="shared" si="5"/>
        <v>5802</v>
      </c>
      <c r="J68" s="27" t="str">
        <f t="shared" si="6"/>
        <v>Huyện Càng Long</v>
      </c>
      <c r="K68" s="28" t="s">
        <v>592</v>
      </c>
      <c r="L68" s="29" t="s">
        <v>561</v>
      </c>
      <c r="AA68" s="31" t="s">
        <v>593</v>
      </c>
      <c r="AB68" s="49" t="s">
        <v>594</v>
      </c>
    </row>
    <row r="69" spans="5:28" ht="30" x14ac:dyDescent="0.25">
      <c r="E69" s="26"/>
      <c r="F69" s="26"/>
      <c r="G69" s="25">
        <v>2017</v>
      </c>
      <c r="I69" s="26" t="str">
        <f t="shared" si="5"/>
        <v>5007</v>
      </c>
      <c r="J69" s="27" t="str">
        <f t="shared" si="6"/>
        <v>Huyện Cao Lãnh</v>
      </c>
      <c r="K69" s="28" t="s">
        <v>595</v>
      </c>
      <c r="L69" s="29" t="s">
        <v>321</v>
      </c>
      <c r="AA69" s="31" t="s">
        <v>597</v>
      </c>
      <c r="AB69" s="35" t="s">
        <v>598</v>
      </c>
    </row>
    <row r="70" spans="5:28" x14ac:dyDescent="0.25">
      <c r="E70" s="26"/>
      <c r="F70" s="26"/>
      <c r="G70" s="25">
        <v>2018</v>
      </c>
      <c r="I70" s="26" t="str">
        <f t="shared" si="5"/>
        <v>1007</v>
      </c>
      <c r="J70" s="27" t="str">
        <f t="shared" si="6"/>
        <v>Huyện Cao Lộc</v>
      </c>
      <c r="K70" s="45" t="s">
        <v>599</v>
      </c>
      <c r="L70" s="29" t="s">
        <v>350</v>
      </c>
      <c r="AA70" s="31" t="s">
        <v>600</v>
      </c>
      <c r="AB70" s="49" t="s">
        <v>601</v>
      </c>
    </row>
    <row r="71" spans="5:28" ht="30" x14ac:dyDescent="0.25">
      <c r="E71" s="26"/>
      <c r="F71" s="26"/>
      <c r="G71" s="25">
        <v>2019</v>
      </c>
      <c r="I71" s="26" t="str">
        <f t="shared" si="5"/>
        <v>2311</v>
      </c>
      <c r="J71" s="27" t="str">
        <f t="shared" si="6"/>
        <v>Huyện Cao Phong</v>
      </c>
      <c r="K71" s="45" t="s">
        <v>602</v>
      </c>
      <c r="L71" s="29" t="s">
        <v>414</v>
      </c>
      <c r="AA71" s="31" t="s">
        <v>604</v>
      </c>
      <c r="AB71" s="59" t="s">
        <v>605</v>
      </c>
    </row>
    <row r="72" spans="5:28" x14ac:dyDescent="0.25">
      <c r="E72" s="26"/>
      <c r="F72" s="26"/>
      <c r="G72" s="25">
        <v>2020</v>
      </c>
      <c r="I72" s="26" t="str">
        <f t="shared" si="5"/>
        <v>0313</v>
      </c>
      <c r="J72" s="27" t="str">
        <f t="shared" si="6"/>
        <v>Huyện Cát Hải</v>
      </c>
      <c r="K72" s="45" t="s">
        <v>606</v>
      </c>
      <c r="L72" s="29" t="s">
        <v>126</v>
      </c>
      <c r="AA72" s="31" t="s">
        <v>607</v>
      </c>
      <c r="AB72" s="58" t="s">
        <v>608</v>
      </c>
    </row>
    <row r="73" spans="5:28" x14ac:dyDescent="0.25">
      <c r="I73" s="26" t="str">
        <f t="shared" si="5"/>
        <v>4209</v>
      </c>
      <c r="J73" s="27" t="str">
        <f t="shared" si="6"/>
        <v>Huyện Cát Tiên</v>
      </c>
      <c r="K73" s="28" t="s">
        <v>609</v>
      </c>
      <c r="L73" s="29" t="s">
        <v>413</v>
      </c>
      <c r="AA73" s="31" t="s">
        <v>611</v>
      </c>
      <c r="AB73" s="35" t="s">
        <v>612</v>
      </c>
    </row>
    <row r="74" spans="5:28" x14ac:dyDescent="0.25">
      <c r="I74" s="26" t="str">
        <f t="shared" si="5"/>
        <v>5803</v>
      </c>
      <c r="J74" s="27" t="str">
        <f t="shared" si="6"/>
        <v>Huyện Cầu Kè</v>
      </c>
      <c r="K74" s="28" t="s">
        <v>613</v>
      </c>
      <c r="L74" s="29" t="s">
        <v>561</v>
      </c>
      <c r="AA74" s="31" t="s">
        <v>614</v>
      </c>
      <c r="AB74" s="35" t="s">
        <v>615</v>
      </c>
    </row>
    <row r="75" spans="5:28" ht="30" x14ac:dyDescent="0.25">
      <c r="I75" s="26" t="str">
        <f t="shared" si="5"/>
        <v>5807</v>
      </c>
      <c r="J75" s="27" t="str">
        <f t="shared" si="6"/>
        <v>Huyện Cầu Ngang</v>
      </c>
      <c r="K75" s="28" t="s">
        <v>616</v>
      </c>
      <c r="L75" s="29" t="s">
        <v>561</v>
      </c>
      <c r="AA75" s="31" t="s">
        <v>617</v>
      </c>
      <c r="AB75" s="35" t="s">
        <v>618</v>
      </c>
    </row>
    <row r="76" spans="5:28" ht="60" x14ac:dyDescent="0.25">
      <c r="I76" s="26" t="str">
        <f t="shared" si="5"/>
        <v>5207</v>
      </c>
      <c r="J76" s="27" t="str">
        <f t="shared" si="6"/>
        <v>Huyện Châu Đức</v>
      </c>
      <c r="K76" s="28" t="s">
        <v>619</v>
      </c>
      <c r="L76" s="29" t="s">
        <v>111</v>
      </c>
      <c r="AA76" s="31" t="s">
        <v>620</v>
      </c>
      <c r="AB76" s="35" t="s">
        <v>621</v>
      </c>
    </row>
    <row r="77" spans="5:28" ht="30" x14ac:dyDescent="0.25">
      <c r="I77" s="26" t="str">
        <f t="shared" si="5"/>
        <v>5108</v>
      </c>
      <c r="J77" s="27" t="str">
        <f t="shared" si="6"/>
        <v>Huyện Châu Phú</v>
      </c>
      <c r="K77" s="28" t="s">
        <v>622</v>
      </c>
      <c r="L77" s="29" t="s">
        <v>93</v>
      </c>
      <c r="AA77" s="31" t="s">
        <v>623</v>
      </c>
      <c r="AB77" s="35" t="s">
        <v>624</v>
      </c>
    </row>
    <row r="78" spans="5:28" ht="30" x14ac:dyDescent="0.25">
      <c r="I78" s="26" t="str">
        <f t="shared" si="5"/>
        <v>4605</v>
      </c>
      <c r="J78" s="27" t="str">
        <f t="shared" si="6"/>
        <v>Huyện Châu Thành</v>
      </c>
      <c r="K78" s="28" t="s">
        <v>625</v>
      </c>
      <c r="L78" s="29" t="s">
        <v>447</v>
      </c>
      <c r="AA78" s="31" t="s">
        <v>626</v>
      </c>
      <c r="AB78" s="35" t="s">
        <v>627</v>
      </c>
    </row>
    <row r="79" spans="5:28" ht="30" x14ac:dyDescent="0.25">
      <c r="I79" s="26" t="str">
        <f t="shared" si="5"/>
        <v>4910</v>
      </c>
      <c r="J79" s="27" t="str">
        <f t="shared" si="6"/>
        <v>Huyện Châu Thành</v>
      </c>
      <c r="K79" s="28" t="s">
        <v>628</v>
      </c>
      <c r="L79" s="29" t="s">
        <v>456</v>
      </c>
      <c r="AA79" s="31" t="s">
        <v>629</v>
      </c>
      <c r="AB79" s="35" t="s">
        <v>630</v>
      </c>
    </row>
    <row r="80" spans="5:28" ht="30" x14ac:dyDescent="0.25">
      <c r="I80" s="26" t="str">
        <f t="shared" si="5"/>
        <v>5011</v>
      </c>
      <c r="J80" s="27" t="str">
        <f t="shared" si="6"/>
        <v>Huyện Châu Thành</v>
      </c>
      <c r="K80" s="28" t="s">
        <v>631</v>
      </c>
      <c r="L80" s="29" t="s">
        <v>321</v>
      </c>
      <c r="AA80" s="31" t="s">
        <v>632</v>
      </c>
      <c r="AB80" s="58" t="s">
        <v>633</v>
      </c>
    </row>
    <row r="81" spans="9:44" ht="30" x14ac:dyDescent="0.25">
      <c r="I81" s="26" t="str">
        <f t="shared" si="5"/>
        <v>5110</v>
      </c>
      <c r="J81" s="27" t="str">
        <f t="shared" si="6"/>
        <v>Huyện Châu Thành</v>
      </c>
      <c r="K81" s="28" t="s">
        <v>634</v>
      </c>
      <c r="L81" s="29" t="s">
        <v>93</v>
      </c>
      <c r="AA81" s="31" t="s">
        <v>635</v>
      </c>
      <c r="AB81" s="58" t="s">
        <v>636</v>
      </c>
    </row>
    <row r="82" spans="9:44" ht="30" x14ac:dyDescent="0.25">
      <c r="I82" s="26" t="str">
        <f t="shared" si="5"/>
        <v>5305</v>
      </c>
      <c r="J82" s="27" t="str">
        <f t="shared" si="6"/>
        <v>Huyện Châu Thành</v>
      </c>
      <c r="K82" s="28" t="s">
        <v>637</v>
      </c>
      <c r="L82" s="29" t="s">
        <v>538</v>
      </c>
      <c r="AA82" s="31" t="s">
        <v>638</v>
      </c>
      <c r="AB82" s="59" t="s">
        <v>639</v>
      </c>
    </row>
    <row r="83" spans="9:44" ht="30" x14ac:dyDescent="0.25">
      <c r="I83" s="26" t="str">
        <f t="shared" si="5"/>
        <v>5406</v>
      </c>
      <c r="J83" s="27" t="str">
        <f t="shared" si="6"/>
        <v>Huyện Châu Thành</v>
      </c>
      <c r="K83" s="28" t="s">
        <v>640</v>
      </c>
      <c r="L83" s="29" t="s">
        <v>109</v>
      </c>
      <c r="AA83" s="31" t="s">
        <v>641</v>
      </c>
      <c r="AB83" s="58" t="s">
        <v>642</v>
      </c>
    </row>
    <row r="84" spans="9:44" ht="30" x14ac:dyDescent="0.25">
      <c r="I84" s="26" t="str">
        <f t="shared" si="5"/>
        <v>5602</v>
      </c>
      <c r="J84" s="27" t="str">
        <f t="shared" si="6"/>
        <v>Huyện Châu Thành</v>
      </c>
      <c r="K84" s="28" t="s">
        <v>643</v>
      </c>
      <c r="L84" s="29" t="s">
        <v>183</v>
      </c>
      <c r="AA84" s="31" t="s">
        <v>644</v>
      </c>
      <c r="AB84" s="58" t="s">
        <v>645</v>
      </c>
    </row>
    <row r="85" spans="9:44" ht="30" x14ac:dyDescent="0.25">
      <c r="I85" s="26" t="str">
        <f t="shared" si="5"/>
        <v>5805</v>
      </c>
      <c r="J85" s="27" t="str">
        <f t="shared" si="6"/>
        <v>Huyện Châu Thành</v>
      </c>
      <c r="K85" s="28" t="s">
        <v>646</v>
      </c>
      <c r="L85" s="29" t="s">
        <v>561</v>
      </c>
      <c r="AA85" s="31" t="s">
        <v>647</v>
      </c>
      <c r="AB85" s="59" t="s">
        <v>648</v>
      </c>
    </row>
    <row r="86" spans="9:44" ht="30" x14ac:dyDescent="0.25">
      <c r="I86" s="26" t="str">
        <f t="shared" si="5"/>
        <v>5910</v>
      </c>
      <c r="J86" s="27" t="str">
        <f t="shared" si="6"/>
        <v>Huyện Châu Thành</v>
      </c>
      <c r="K86" s="28" t="s">
        <v>649</v>
      </c>
      <c r="L86" s="29" t="s">
        <v>531</v>
      </c>
      <c r="AA86" s="31" t="s">
        <v>650</v>
      </c>
      <c r="AB86" s="35" t="s">
        <v>242</v>
      </c>
    </row>
    <row r="87" spans="9:44" ht="30" x14ac:dyDescent="0.25">
      <c r="I87" s="26" t="str">
        <f t="shared" si="5"/>
        <v>6405</v>
      </c>
      <c r="J87" s="27" t="str">
        <f t="shared" si="6"/>
        <v>Huyện Châu Thành</v>
      </c>
      <c r="K87" s="28" t="s">
        <v>651</v>
      </c>
      <c r="L87" s="29" t="s">
        <v>397</v>
      </c>
      <c r="AA87" s="31" t="s">
        <v>652</v>
      </c>
      <c r="AB87" s="35" t="s">
        <v>653</v>
      </c>
    </row>
    <row r="88" spans="9:44" ht="30" x14ac:dyDescent="0.25">
      <c r="I88" s="26" t="str">
        <f t="shared" si="5"/>
        <v>6406</v>
      </c>
      <c r="J88" s="27" t="str">
        <f t="shared" si="6"/>
        <v>Huyện Châu Thành A</v>
      </c>
      <c r="K88" s="28" t="s">
        <v>654</v>
      </c>
      <c r="L88" s="29" t="s">
        <v>397</v>
      </c>
      <c r="AA88" s="31" t="s">
        <v>655</v>
      </c>
      <c r="AB88" s="49" t="s">
        <v>656</v>
      </c>
      <c r="AR88" s="61"/>
    </row>
    <row r="89" spans="9:44" ht="30" x14ac:dyDescent="0.25">
      <c r="I89" s="26" t="str">
        <f t="shared" si="5"/>
        <v>1009</v>
      </c>
      <c r="J89" s="27" t="str">
        <f t="shared" si="6"/>
        <v>Huyện Chi Lăng</v>
      </c>
      <c r="K89" s="45" t="s">
        <v>657</v>
      </c>
      <c r="L89" s="29" t="s">
        <v>350</v>
      </c>
      <c r="AA89" s="31" t="s">
        <v>658</v>
      </c>
      <c r="AB89" s="35" t="s">
        <v>659</v>
      </c>
    </row>
    <row r="90" spans="9:44" ht="30" x14ac:dyDescent="0.25">
      <c r="I90" s="26" t="str">
        <f t="shared" si="5"/>
        <v>0904</v>
      </c>
      <c r="J90" s="27" t="str">
        <f t="shared" si="6"/>
        <v>Huyện Chiêm Hoá</v>
      </c>
      <c r="K90" s="45" t="s">
        <v>660</v>
      </c>
      <c r="L90" s="29" t="s">
        <v>566</v>
      </c>
      <c r="AA90" s="31" t="s">
        <v>661</v>
      </c>
      <c r="AB90" s="35" t="s">
        <v>662</v>
      </c>
    </row>
    <row r="91" spans="9:44" ht="30" x14ac:dyDescent="0.25">
      <c r="I91" s="26" t="str">
        <f t="shared" si="5"/>
        <v>1102</v>
      </c>
      <c r="J91" s="27" t="str">
        <f t="shared" si="6"/>
        <v>Huyện Chợ Đồn</v>
      </c>
      <c r="K91" s="45" t="s">
        <v>663</v>
      </c>
      <c r="L91" s="29" t="s">
        <v>143</v>
      </c>
      <c r="AA91" s="31" t="s">
        <v>664</v>
      </c>
      <c r="AB91" s="49" t="s">
        <v>665</v>
      </c>
    </row>
    <row r="92" spans="9:44" ht="30" x14ac:dyDescent="0.25">
      <c r="I92" s="26" t="str">
        <f t="shared" si="5"/>
        <v>5306</v>
      </c>
      <c r="J92" s="27" t="str">
        <f t="shared" si="6"/>
        <v>Huyện Chợ Gạo</v>
      </c>
      <c r="K92" s="28" t="s">
        <v>666</v>
      </c>
      <c r="L92" s="29" t="s">
        <v>538</v>
      </c>
      <c r="AA92" s="31" t="s">
        <v>667</v>
      </c>
      <c r="AB92" s="62" t="s">
        <v>668</v>
      </c>
    </row>
    <row r="93" spans="9:44" ht="30" x14ac:dyDescent="0.25">
      <c r="I93" s="26" t="str">
        <f t="shared" si="5"/>
        <v>5603</v>
      </c>
      <c r="J93" s="27" t="str">
        <f t="shared" si="6"/>
        <v>Huyện Chợ Lách</v>
      </c>
      <c r="K93" s="28" t="s">
        <v>669</v>
      </c>
      <c r="L93" s="29" t="s">
        <v>183</v>
      </c>
      <c r="AA93" s="31" t="s">
        <v>670</v>
      </c>
      <c r="AB93" s="58" t="s">
        <v>671</v>
      </c>
    </row>
    <row r="94" spans="9:44" ht="30" x14ac:dyDescent="0.25">
      <c r="I94" s="26" t="str">
        <f t="shared" si="5"/>
        <v>1107</v>
      </c>
      <c r="J94" s="27" t="str">
        <f t="shared" si="6"/>
        <v>Huyện Chợ Mới</v>
      </c>
      <c r="K94" s="45" t="s">
        <v>672</v>
      </c>
      <c r="L94" s="29" t="s">
        <v>143</v>
      </c>
      <c r="AA94" s="31" t="s">
        <v>673</v>
      </c>
      <c r="AB94" s="58" t="s">
        <v>674</v>
      </c>
    </row>
    <row r="95" spans="9:44" ht="30" x14ac:dyDescent="0.25">
      <c r="I95" s="26" t="str">
        <f t="shared" si="5"/>
        <v>5109</v>
      </c>
      <c r="J95" s="27" t="str">
        <f t="shared" si="6"/>
        <v>Huyện Chợ Mới</v>
      </c>
      <c r="K95" s="28" t="s">
        <v>675</v>
      </c>
      <c r="L95" s="29" t="s">
        <v>93</v>
      </c>
      <c r="AA95" s="31" t="s">
        <v>676</v>
      </c>
      <c r="AB95" s="62" t="s">
        <v>677</v>
      </c>
    </row>
    <row r="96" spans="9:44" ht="30" x14ac:dyDescent="0.25">
      <c r="I96" s="26" t="str">
        <f t="shared" si="5"/>
        <v>4303</v>
      </c>
      <c r="J96" s="27" t="str">
        <f t="shared" si="6"/>
        <v>Huyện Chơn Thành</v>
      </c>
      <c r="K96" s="28" t="s">
        <v>678</v>
      </c>
      <c r="L96" s="29" t="s">
        <v>217</v>
      </c>
      <c r="AA96" s="31" t="s">
        <v>679</v>
      </c>
      <c r="AB96" s="62" t="s">
        <v>680</v>
      </c>
    </row>
    <row r="97" spans="9:28" ht="30" x14ac:dyDescent="0.25">
      <c r="I97" s="26" t="str">
        <f t="shared" si="5"/>
        <v>3808</v>
      </c>
      <c r="J97" s="27" t="str">
        <f t="shared" si="6"/>
        <v>Huyện Chư Prông</v>
      </c>
      <c r="K97" s="28" t="s">
        <v>681</v>
      </c>
      <c r="L97" s="29" t="s">
        <v>333</v>
      </c>
      <c r="AA97" s="31" t="s">
        <v>682</v>
      </c>
      <c r="AB97" s="49" t="s">
        <v>683</v>
      </c>
    </row>
    <row r="98" spans="9:28" ht="30" x14ac:dyDescent="0.25">
      <c r="I98" s="26" t="str">
        <f t="shared" si="5"/>
        <v>3817</v>
      </c>
      <c r="J98" s="27" t="str">
        <f t="shared" si="6"/>
        <v>Huyện Chư Pưh</v>
      </c>
      <c r="K98" s="28" t="s">
        <v>684</v>
      </c>
      <c r="L98" s="29" t="s">
        <v>333</v>
      </c>
      <c r="AA98" s="31" t="s">
        <v>685</v>
      </c>
      <c r="AB98" s="35" t="s">
        <v>686</v>
      </c>
    </row>
    <row r="99" spans="9:28" x14ac:dyDescent="0.25">
      <c r="I99" s="26" t="str">
        <f t="shared" si="5"/>
        <v>3809</v>
      </c>
      <c r="J99" s="27" t="str">
        <f t="shared" si="6"/>
        <v>Huyện Chư Sê</v>
      </c>
      <c r="K99" s="28" t="s">
        <v>687</v>
      </c>
      <c r="L99" s="29" t="s">
        <v>333</v>
      </c>
      <c r="AA99" s="31" t="s">
        <v>688</v>
      </c>
      <c r="AB99" s="58" t="s">
        <v>689</v>
      </c>
    </row>
    <row r="100" spans="9:28" ht="30" x14ac:dyDescent="0.25">
      <c r="I100" s="26" t="str">
        <f t="shared" si="5"/>
        <v>1B21</v>
      </c>
      <c r="J100" s="27" t="str">
        <f t="shared" si="6"/>
        <v>Huyện Chương Mỹ</v>
      </c>
      <c r="K100" s="52" t="s">
        <v>690</v>
      </c>
      <c r="L100" s="29" t="s">
        <v>283</v>
      </c>
      <c r="AA100" s="31" t="s">
        <v>691</v>
      </c>
      <c r="AB100" s="35" t="s">
        <v>692</v>
      </c>
    </row>
    <row r="101" spans="9:28" ht="30" x14ac:dyDescent="0.25">
      <c r="I101" s="26" t="str">
        <f t="shared" si="5"/>
        <v>1B21</v>
      </c>
      <c r="J101" s="27" t="str">
        <f t="shared" si="6"/>
        <v>Huyện Chương Mỹ</v>
      </c>
      <c r="K101" s="45" t="s">
        <v>690</v>
      </c>
      <c r="L101" s="29" t="s">
        <v>283</v>
      </c>
      <c r="AA101" s="31" t="s">
        <v>693</v>
      </c>
      <c r="AB101" s="35" t="s">
        <v>694</v>
      </c>
    </row>
    <row r="102" spans="9:28" x14ac:dyDescent="0.25">
      <c r="I102" s="26" t="str">
        <f t="shared" si="5"/>
        <v>5506</v>
      </c>
      <c r="J102" s="27" t="str">
        <f t="shared" si="6"/>
        <v>Huyện Cờ Đỏ</v>
      </c>
      <c r="K102" s="28" t="s">
        <v>695</v>
      </c>
      <c r="L102" s="29" t="s">
        <v>254</v>
      </c>
      <c r="AA102" s="31" t="s">
        <v>696</v>
      </c>
      <c r="AB102" s="35" t="s">
        <v>697</v>
      </c>
    </row>
    <row r="103" spans="9:28" ht="30" x14ac:dyDescent="0.25">
      <c r="I103" s="26" t="str">
        <f t="shared" si="5"/>
        <v>1714</v>
      </c>
      <c r="J103" s="27" t="str">
        <f t="shared" si="6"/>
        <v>Huyện Cô Tô</v>
      </c>
      <c r="K103" s="45" t="s">
        <v>698</v>
      </c>
      <c r="L103" s="29" t="s">
        <v>238</v>
      </c>
      <c r="AA103" s="31" t="s">
        <v>699</v>
      </c>
      <c r="AB103" s="35" t="s">
        <v>700</v>
      </c>
    </row>
    <row r="104" spans="9:28" ht="30" x14ac:dyDescent="0.25">
      <c r="I104" s="26" t="str">
        <f t="shared" si="5"/>
        <v>2909</v>
      </c>
      <c r="J104" s="27" t="str">
        <f t="shared" si="6"/>
        <v>Huyện Con Cuông</v>
      </c>
      <c r="K104" s="28" t="s">
        <v>701</v>
      </c>
      <c r="L104" s="29" t="s">
        <v>215</v>
      </c>
      <c r="AA104" s="31" t="s">
        <v>702</v>
      </c>
      <c r="AB104" s="35" t="s">
        <v>703</v>
      </c>
    </row>
    <row r="105" spans="9:28" ht="30" x14ac:dyDescent="0.25">
      <c r="I105" s="26" t="str">
        <f t="shared" si="5"/>
        <v>5205</v>
      </c>
      <c r="J105" s="27" t="str">
        <f t="shared" si="6"/>
        <v>Huyện Côn Đảo</v>
      </c>
      <c r="K105" s="28" t="s">
        <v>704</v>
      </c>
      <c r="L105" s="29" t="s">
        <v>111</v>
      </c>
      <c r="AA105" s="31" t="s">
        <v>705</v>
      </c>
      <c r="AB105" s="35" t="s">
        <v>706</v>
      </c>
    </row>
    <row r="106" spans="9:28" ht="30" x14ac:dyDescent="0.25">
      <c r="I106" s="26" t="str">
        <f t="shared" si="5"/>
        <v>0221</v>
      </c>
      <c r="J106" s="27" t="str">
        <f t="shared" si="6"/>
        <v>Huyện Củ Chi</v>
      </c>
      <c r="K106" s="45" t="s">
        <v>707</v>
      </c>
      <c r="L106" s="29" t="s">
        <v>405</v>
      </c>
      <c r="AA106" s="31" t="s">
        <v>708</v>
      </c>
      <c r="AB106" s="35" t="s">
        <v>709</v>
      </c>
    </row>
    <row r="107" spans="9:28" x14ac:dyDescent="0.25">
      <c r="I107" s="26" t="str">
        <f t="shared" si="5"/>
        <v>6304</v>
      </c>
      <c r="J107" s="27" t="str">
        <f t="shared" si="6"/>
        <v>Huyện Cư Jút</v>
      </c>
      <c r="K107" s="28" t="s">
        <v>710</v>
      </c>
      <c r="L107" s="29" t="s">
        <v>293</v>
      </c>
      <c r="AA107" s="31" t="s">
        <v>711</v>
      </c>
      <c r="AB107" s="35" t="s">
        <v>712</v>
      </c>
    </row>
    <row r="108" spans="9:28" x14ac:dyDescent="0.25">
      <c r="I108" s="26" t="str">
        <f t="shared" si="5"/>
        <v>4014</v>
      </c>
      <c r="J108" s="27" t="str">
        <f t="shared" si="6"/>
        <v>Huyện Cư Kuin</v>
      </c>
      <c r="K108" s="28" t="s">
        <v>713</v>
      </c>
      <c r="L108" s="29" t="s">
        <v>285</v>
      </c>
      <c r="AA108" s="31" t="s">
        <v>714</v>
      </c>
      <c r="AB108" s="35" t="s">
        <v>715</v>
      </c>
    </row>
    <row r="109" spans="9:28" ht="30" x14ac:dyDescent="0.25">
      <c r="I109" s="26" t="str">
        <f t="shared" si="5"/>
        <v>5908</v>
      </c>
      <c r="J109" s="27" t="str">
        <f t="shared" si="6"/>
        <v>Huyện Cù Lao Dung</v>
      </c>
      <c r="K109" s="28" t="s">
        <v>716</v>
      </c>
      <c r="L109" s="29" t="s">
        <v>531</v>
      </c>
      <c r="AA109" s="31" t="s">
        <v>717</v>
      </c>
      <c r="AB109" s="35" t="s">
        <v>718</v>
      </c>
    </row>
    <row r="110" spans="9:28" ht="30" x14ac:dyDescent="0.25">
      <c r="I110" s="26" t="str">
        <f t="shared" si="5"/>
        <v>4006</v>
      </c>
      <c r="J110" s="27" t="str">
        <f t="shared" si="6"/>
        <v>Huyện Cư M’gar</v>
      </c>
      <c r="K110" s="28" t="s">
        <v>719</v>
      </c>
      <c r="L110" s="29" t="s">
        <v>285</v>
      </c>
      <c r="AA110" s="31" t="s">
        <v>720</v>
      </c>
      <c r="AB110" s="35" t="s">
        <v>721</v>
      </c>
    </row>
    <row r="111" spans="9:28" ht="30" x14ac:dyDescent="0.25">
      <c r="I111" s="26" t="str">
        <f t="shared" si="5"/>
        <v>2302</v>
      </c>
      <c r="J111" s="27" t="str">
        <f t="shared" si="6"/>
        <v>Huyện Đà Bắc</v>
      </c>
      <c r="K111" s="45" t="s">
        <v>722</v>
      </c>
      <c r="L111" s="29" t="s">
        <v>414</v>
      </c>
      <c r="AA111" s="31" t="s">
        <v>723</v>
      </c>
      <c r="AB111" s="35" t="s">
        <v>724</v>
      </c>
    </row>
    <row r="112" spans="9:28" ht="30" x14ac:dyDescent="0.25">
      <c r="I112" s="26" t="str">
        <f t="shared" si="5"/>
        <v>4207</v>
      </c>
      <c r="J112" s="27" t="str">
        <f t="shared" si="6"/>
        <v>Huyện Đạ Huoai</v>
      </c>
      <c r="K112" s="28" t="s">
        <v>725</v>
      </c>
      <c r="L112" s="29" t="s">
        <v>413</v>
      </c>
      <c r="AA112" s="31" t="s">
        <v>726</v>
      </c>
      <c r="AB112" s="49" t="s">
        <v>727</v>
      </c>
    </row>
    <row r="113" spans="9:28" x14ac:dyDescent="0.25">
      <c r="I113" s="26" t="str">
        <f t="shared" si="5"/>
        <v>4208</v>
      </c>
      <c r="J113" s="27" t="str">
        <f t="shared" si="6"/>
        <v>Huyện Đạ Tẻh</v>
      </c>
      <c r="K113" s="28" t="s">
        <v>728</v>
      </c>
      <c r="L113" s="29" t="s">
        <v>413</v>
      </c>
      <c r="AA113" s="31" t="s">
        <v>729</v>
      </c>
      <c r="AB113" s="49" t="s">
        <v>730</v>
      </c>
    </row>
    <row r="114" spans="9:28" ht="30" x14ac:dyDescent="0.25">
      <c r="I114" s="26" t="str">
        <f t="shared" si="5"/>
        <v>3405</v>
      </c>
      <c r="J114" s="27" t="str">
        <f t="shared" si="6"/>
        <v>Huyện Đại Lộc</v>
      </c>
      <c r="K114" s="28" t="s">
        <v>731</v>
      </c>
      <c r="L114" s="29" t="s">
        <v>361</v>
      </c>
      <c r="AA114" s="31" t="s">
        <v>732</v>
      </c>
      <c r="AB114" s="35" t="s">
        <v>733</v>
      </c>
    </row>
    <row r="115" spans="9:28" x14ac:dyDescent="0.25">
      <c r="I115" s="26" t="str">
        <f t="shared" si="5"/>
        <v>1206</v>
      </c>
      <c r="J115" s="27" t="str">
        <f t="shared" si="6"/>
        <v>Huyện Đại Từ</v>
      </c>
      <c r="K115" s="45" t="s">
        <v>734</v>
      </c>
      <c r="L115" s="29" t="s">
        <v>546</v>
      </c>
      <c r="AA115" s="31" t="s">
        <v>735</v>
      </c>
      <c r="AB115" s="35" t="s">
        <v>736</v>
      </c>
    </row>
    <row r="116" spans="9:28" ht="30" x14ac:dyDescent="0.25">
      <c r="I116" s="26" t="str">
        <f t="shared" si="5"/>
        <v>3813</v>
      </c>
      <c r="J116" s="27" t="str">
        <f t="shared" si="6"/>
        <v>Huyện Đăk Đoa</v>
      </c>
      <c r="K116" s="28" t="s">
        <v>737</v>
      </c>
      <c r="L116" s="29" t="s">
        <v>333</v>
      </c>
      <c r="AA116" s="31" t="s">
        <v>738</v>
      </c>
      <c r="AB116" s="49" t="s">
        <v>739</v>
      </c>
    </row>
    <row r="117" spans="9:28" ht="30" x14ac:dyDescent="0.25">
      <c r="I117" s="26" t="str">
        <f t="shared" si="5"/>
        <v>3602</v>
      </c>
      <c r="J117" s="27" t="str">
        <f t="shared" si="6"/>
        <v>Huyện Đăk Glei</v>
      </c>
      <c r="K117" s="28" t="s">
        <v>740</v>
      </c>
      <c r="L117" s="29" t="s">
        <v>440</v>
      </c>
      <c r="AA117" s="31" t="s">
        <v>741</v>
      </c>
      <c r="AB117" s="35" t="s">
        <v>742</v>
      </c>
    </row>
    <row r="118" spans="9:28" ht="30" x14ac:dyDescent="0.25">
      <c r="I118" s="26" t="str">
        <f t="shared" si="5"/>
        <v>6307</v>
      </c>
      <c r="J118" s="27" t="str">
        <f t="shared" si="6"/>
        <v>Huyện Đắk GLong</v>
      </c>
      <c r="K118" s="28" t="s">
        <v>743</v>
      </c>
      <c r="L118" s="29" t="s">
        <v>293</v>
      </c>
      <c r="AA118" s="31" t="s">
        <v>744</v>
      </c>
      <c r="AB118" s="58" t="s">
        <v>745</v>
      </c>
    </row>
    <row r="119" spans="9:28" x14ac:dyDescent="0.25">
      <c r="I119" s="26" t="str">
        <f t="shared" si="5"/>
        <v>3607</v>
      </c>
      <c r="J119" s="27" t="str">
        <f t="shared" si="6"/>
        <v>Huyện Đăk Hà</v>
      </c>
      <c r="K119" s="28" t="s">
        <v>746</v>
      </c>
      <c r="L119" s="29" t="s">
        <v>440</v>
      </c>
      <c r="AA119" s="31" t="s">
        <v>747</v>
      </c>
      <c r="AB119" s="58" t="s">
        <v>748</v>
      </c>
    </row>
    <row r="120" spans="9:28" x14ac:dyDescent="0.25">
      <c r="I120" s="26" t="str">
        <f t="shared" si="5"/>
        <v>6303</v>
      </c>
      <c r="J120" s="27" t="str">
        <f t="shared" si="6"/>
        <v>Huyện Đắk Mil</v>
      </c>
      <c r="K120" s="28" t="s">
        <v>749</v>
      </c>
      <c r="L120" s="29" t="s">
        <v>293</v>
      </c>
      <c r="AA120" s="31" t="s">
        <v>750</v>
      </c>
      <c r="AB120" s="49" t="s">
        <v>751</v>
      </c>
    </row>
    <row r="121" spans="9:28" x14ac:dyDescent="0.25">
      <c r="I121" s="26" t="str">
        <f t="shared" si="5"/>
        <v>3815</v>
      </c>
      <c r="J121" s="27" t="str">
        <f t="shared" si="6"/>
        <v>Huyện Đăk Pơ</v>
      </c>
      <c r="K121" s="28" t="s">
        <v>752</v>
      </c>
      <c r="L121" s="29" t="s">
        <v>333</v>
      </c>
      <c r="AA121" s="31" t="s">
        <v>753</v>
      </c>
      <c r="AB121" s="49" t="s">
        <v>754</v>
      </c>
    </row>
    <row r="122" spans="9:28" ht="30" x14ac:dyDescent="0.25">
      <c r="I122" s="26" t="str">
        <f t="shared" si="5"/>
        <v>6302</v>
      </c>
      <c r="J122" s="27" t="str">
        <f t="shared" si="6"/>
        <v>Huyện Đắk R’Lấp</v>
      </c>
      <c r="K122" s="28" t="s">
        <v>755</v>
      </c>
      <c r="L122" s="29" t="s">
        <v>293</v>
      </c>
      <c r="AA122" s="31" t="s">
        <v>756</v>
      </c>
      <c r="AB122" s="58" t="s">
        <v>757</v>
      </c>
    </row>
    <row r="123" spans="9:28" ht="30" x14ac:dyDescent="0.25">
      <c r="I123" s="26" t="str">
        <f t="shared" si="5"/>
        <v>3209</v>
      </c>
      <c r="J123" s="27" t="str">
        <f t="shared" si="6"/>
        <v>Huyện Đăk Rông</v>
      </c>
      <c r="K123" s="28" t="s">
        <v>758</v>
      </c>
      <c r="L123" s="29" t="s">
        <v>526</v>
      </c>
      <c r="AA123" s="31" t="s">
        <v>759</v>
      </c>
      <c r="AB123" s="49" t="s">
        <v>760</v>
      </c>
    </row>
    <row r="124" spans="9:28" ht="30" x14ac:dyDescent="0.25">
      <c r="I124" s="26" t="str">
        <f t="shared" si="5"/>
        <v>6305</v>
      </c>
      <c r="J124" s="27" t="str">
        <f t="shared" si="6"/>
        <v>Huyện Đắk Song</v>
      </c>
      <c r="K124" s="28" t="s">
        <v>761</v>
      </c>
      <c r="L124" s="29" t="s">
        <v>293</v>
      </c>
      <c r="AA124" s="31" t="s">
        <v>762</v>
      </c>
      <c r="AB124" s="58" t="s">
        <v>763</v>
      </c>
    </row>
    <row r="125" spans="9:28" ht="30" x14ac:dyDescent="0.25">
      <c r="I125" s="26" t="str">
        <f t="shared" si="5"/>
        <v>3604</v>
      </c>
      <c r="J125" s="27" t="str">
        <f t="shared" si="6"/>
        <v>Huyện Đăk Tô</v>
      </c>
      <c r="K125" s="28" t="s">
        <v>764</v>
      </c>
      <c r="L125" s="29" t="s">
        <v>440</v>
      </c>
      <c r="AA125" s="31" t="s">
        <v>765</v>
      </c>
      <c r="AB125" s="35" t="s">
        <v>766</v>
      </c>
    </row>
    <row r="126" spans="9:28" ht="30" x14ac:dyDescent="0.25">
      <c r="I126" s="26" t="str">
        <f t="shared" si="5"/>
        <v>6106</v>
      </c>
      <c r="J126" s="27" t="str">
        <f t="shared" si="6"/>
        <v>Huyện Đầm Dơi</v>
      </c>
      <c r="K126" s="28" t="s">
        <v>767</v>
      </c>
      <c r="L126" s="29" t="s">
        <v>240</v>
      </c>
      <c r="AA126" s="31" t="s">
        <v>768</v>
      </c>
      <c r="AB126" s="35" t="s">
        <v>769</v>
      </c>
    </row>
    <row r="127" spans="9:28" x14ac:dyDescent="0.25">
      <c r="I127" s="26" t="str">
        <f t="shared" si="5"/>
        <v>1706</v>
      </c>
      <c r="J127" s="27" t="str">
        <f t="shared" si="6"/>
        <v>Huyện Đầm Hà</v>
      </c>
      <c r="K127" s="45" t="s">
        <v>770</v>
      </c>
      <c r="L127" s="29" t="s">
        <v>238</v>
      </c>
      <c r="AA127" s="31" t="s">
        <v>771</v>
      </c>
      <c r="AB127" s="35" t="s">
        <v>772</v>
      </c>
    </row>
    <row r="128" spans="9:28" ht="30" x14ac:dyDescent="0.25">
      <c r="I128" s="26" t="str">
        <f t="shared" si="5"/>
        <v>4212</v>
      </c>
      <c r="J128" s="27" t="str">
        <f t="shared" si="6"/>
        <v>Huyện Đam Rông</v>
      </c>
      <c r="K128" s="28" t="s">
        <v>773</v>
      </c>
      <c r="L128" s="29" t="s">
        <v>413</v>
      </c>
      <c r="AA128" s="31" t="s">
        <v>774</v>
      </c>
      <c r="AB128" s="62" t="s">
        <v>775</v>
      </c>
    </row>
    <row r="129" spans="9:28" ht="30" x14ac:dyDescent="0.25">
      <c r="I129" s="26" t="str">
        <f t="shared" si="5"/>
        <v>1B22</v>
      </c>
      <c r="J129" s="27" t="str">
        <f t="shared" si="6"/>
        <v>Huyện Đan Phượng</v>
      </c>
      <c r="K129" s="52" t="s">
        <v>776</v>
      </c>
      <c r="L129" s="29" t="s">
        <v>283</v>
      </c>
      <c r="AA129" s="31" t="s">
        <v>777</v>
      </c>
      <c r="AB129" s="62" t="s">
        <v>778</v>
      </c>
    </row>
    <row r="130" spans="9:28" ht="30" x14ac:dyDescent="0.25">
      <c r="I130" s="26" t="str">
        <f t="shared" ref="I130:I193" si="7">LEFT(K130,4)</f>
        <v>1B22</v>
      </c>
      <c r="J130" s="27" t="str">
        <f t="shared" ref="J130:J193" si="8">RIGHT(K130,LEN(K130)-5)</f>
        <v>Huyện Đan Phượng</v>
      </c>
      <c r="K130" s="45" t="s">
        <v>776</v>
      </c>
      <c r="L130" s="29" t="s">
        <v>283</v>
      </c>
      <c r="AA130" s="31" t="s">
        <v>779</v>
      </c>
      <c r="AB130" s="62" t="s">
        <v>780</v>
      </c>
    </row>
    <row r="131" spans="9:28" ht="30" x14ac:dyDescent="0.25">
      <c r="I131" s="26" t="str">
        <f t="shared" si="7"/>
        <v>3210</v>
      </c>
      <c r="J131" s="27" t="str">
        <f t="shared" si="8"/>
        <v>Huyện đảo Cồn Cỏ</v>
      </c>
      <c r="K131" s="28" t="s">
        <v>781</v>
      </c>
      <c r="L131" s="29" t="s">
        <v>526</v>
      </c>
      <c r="AA131" s="31" t="s">
        <v>782</v>
      </c>
      <c r="AB131" s="35" t="s">
        <v>783</v>
      </c>
    </row>
    <row r="132" spans="9:28" ht="30" x14ac:dyDescent="0.25">
      <c r="I132" s="26" t="str">
        <f t="shared" si="7"/>
        <v>5412</v>
      </c>
      <c r="J132" s="27" t="str">
        <f t="shared" si="8"/>
        <v>Huyện đảo Phú Quốc</v>
      </c>
      <c r="K132" s="28" t="s">
        <v>784</v>
      </c>
      <c r="L132" s="29" t="s">
        <v>109</v>
      </c>
      <c r="AA132" s="31" t="s">
        <v>785</v>
      </c>
      <c r="AB132" s="35" t="s">
        <v>786</v>
      </c>
    </row>
    <row r="133" spans="9:28" ht="30" x14ac:dyDescent="0.25">
      <c r="I133" s="26" t="str">
        <f t="shared" si="7"/>
        <v>4709</v>
      </c>
      <c r="J133" s="27" t="str">
        <f t="shared" si="8"/>
        <v>Huyện đảo Phú Quý</v>
      </c>
      <c r="K133" s="28" t="s">
        <v>787</v>
      </c>
      <c r="L133" s="29" t="s">
        <v>228</v>
      </c>
      <c r="AA133" s="31" t="s">
        <v>788</v>
      </c>
      <c r="AB133" s="58" t="s">
        <v>789</v>
      </c>
    </row>
    <row r="134" spans="9:28" ht="30" x14ac:dyDescent="0.25">
      <c r="I134" s="26" t="str">
        <f t="shared" si="7"/>
        <v>4108</v>
      </c>
      <c r="J134" s="27" t="str">
        <f t="shared" si="8"/>
        <v>Huyện đảo Trường Sa</v>
      </c>
      <c r="K134" s="28" t="s">
        <v>790</v>
      </c>
      <c r="L134" s="29" t="s">
        <v>426</v>
      </c>
      <c r="AA134" s="31" t="s">
        <v>791</v>
      </c>
      <c r="AB134" s="35" t="s">
        <v>792</v>
      </c>
    </row>
    <row r="135" spans="9:28" x14ac:dyDescent="0.25">
      <c r="I135" s="26" t="str">
        <f t="shared" si="7"/>
        <v>5208</v>
      </c>
      <c r="J135" s="27" t="str">
        <f t="shared" si="8"/>
        <v>Huyện Đất Đỏ</v>
      </c>
      <c r="K135" s="28" t="s">
        <v>793</v>
      </c>
      <c r="L135" s="29" t="s">
        <v>111</v>
      </c>
      <c r="AA135" s="31" t="s">
        <v>794</v>
      </c>
      <c r="AB135" s="58" t="s">
        <v>795</v>
      </c>
    </row>
    <row r="136" spans="9:28" ht="45" x14ac:dyDescent="0.25">
      <c r="I136" s="26" t="str">
        <f t="shared" si="7"/>
        <v>4407</v>
      </c>
      <c r="J136" s="27" t="str">
        <f t="shared" si="8"/>
        <v>Huyện Dầu Tiếng</v>
      </c>
      <c r="K136" s="28" t="s">
        <v>796</v>
      </c>
      <c r="L136" s="29" t="s">
        <v>205</v>
      </c>
      <c r="AA136" s="31" t="s">
        <v>797</v>
      </c>
      <c r="AB136" s="35" t="s">
        <v>798</v>
      </c>
    </row>
    <row r="137" spans="9:28" x14ac:dyDescent="0.25">
      <c r="I137" s="26" t="str">
        <f t="shared" si="7"/>
        <v>4405</v>
      </c>
      <c r="J137" s="27" t="str">
        <f t="shared" si="8"/>
        <v>Huyện Dĩ An</v>
      </c>
      <c r="K137" s="28" t="s">
        <v>799</v>
      </c>
      <c r="L137" s="29" t="s">
        <v>205</v>
      </c>
      <c r="AA137" s="31" t="s">
        <v>800</v>
      </c>
      <c r="AB137" s="35" t="s">
        <v>801</v>
      </c>
    </row>
    <row r="138" spans="9:28" ht="30" x14ac:dyDescent="0.25">
      <c r="I138" s="26" t="str">
        <f t="shared" si="7"/>
        <v>4204</v>
      </c>
      <c r="J138" s="27" t="str">
        <f t="shared" si="8"/>
        <v>Huyện Di Linh</v>
      </c>
      <c r="K138" s="28" t="s">
        <v>802</v>
      </c>
      <c r="L138" s="29" t="s">
        <v>413</v>
      </c>
      <c r="AA138" s="31" t="s">
        <v>803</v>
      </c>
      <c r="AB138" s="35" t="s">
        <v>804</v>
      </c>
    </row>
    <row r="139" spans="9:28" ht="30" x14ac:dyDescent="0.25">
      <c r="I139" s="26" t="str">
        <f t="shared" si="7"/>
        <v>3404</v>
      </c>
      <c r="J139" s="27" t="str">
        <f t="shared" si="8"/>
        <v>Huyện Điện Bàn</v>
      </c>
      <c r="K139" s="28" t="s">
        <v>805</v>
      </c>
      <c r="L139" s="29" t="s">
        <v>361</v>
      </c>
      <c r="AA139" s="31" t="s">
        <v>806</v>
      </c>
      <c r="AB139" s="35" t="s">
        <v>807</v>
      </c>
    </row>
    <row r="140" spans="9:28" ht="30" x14ac:dyDescent="0.25">
      <c r="I140" s="26" t="str">
        <f t="shared" si="7"/>
        <v>6203</v>
      </c>
      <c r="J140" s="27" t="str">
        <f t="shared" si="8"/>
        <v>Huyện Điện Biên</v>
      </c>
      <c r="K140" s="28" t="s">
        <v>808</v>
      </c>
      <c r="L140" s="29" t="s">
        <v>303</v>
      </c>
      <c r="AA140" s="31" t="s">
        <v>809</v>
      </c>
      <c r="AB140" s="35" t="s">
        <v>810</v>
      </c>
    </row>
    <row r="141" spans="9:28" ht="30" x14ac:dyDescent="0.25">
      <c r="I141" s="26" t="str">
        <f t="shared" si="7"/>
        <v>6207</v>
      </c>
      <c r="J141" s="27" t="str">
        <f t="shared" si="8"/>
        <v>Huyện Điện Biên Đông</v>
      </c>
      <c r="K141" s="28" t="s">
        <v>811</v>
      </c>
      <c r="L141" s="29" t="s">
        <v>303</v>
      </c>
      <c r="AA141" s="31" t="s">
        <v>812</v>
      </c>
      <c r="AB141" s="58" t="s">
        <v>813</v>
      </c>
    </row>
    <row r="142" spans="9:28" ht="30" x14ac:dyDescent="0.25">
      <c r="I142" s="26" t="str">
        <f t="shared" si="7"/>
        <v>2912</v>
      </c>
      <c r="J142" s="27" t="str">
        <f t="shared" si="8"/>
        <v>Huyện Diễn Châu</v>
      </c>
      <c r="K142" s="28" t="s">
        <v>814</v>
      </c>
      <c r="L142" s="29" t="s">
        <v>215</v>
      </c>
      <c r="AA142" s="31" t="s">
        <v>815</v>
      </c>
      <c r="AB142" s="49" t="s">
        <v>816</v>
      </c>
    </row>
    <row r="143" spans="9:28" ht="30" x14ac:dyDescent="0.25">
      <c r="I143" s="26" t="str">
        <f t="shared" si="7"/>
        <v>4104</v>
      </c>
      <c r="J143" s="27" t="str">
        <f t="shared" si="8"/>
        <v>Huyện Diên Khánh</v>
      </c>
      <c r="K143" s="28" t="s">
        <v>817</v>
      </c>
      <c r="L143" s="29" t="s">
        <v>426</v>
      </c>
      <c r="AA143" s="31" t="s">
        <v>818</v>
      </c>
      <c r="AB143" s="35" t="s">
        <v>819</v>
      </c>
    </row>
    <row r="144" spans="9:28" ht="30" x14ac:dyDescent="0.25">
      <c r="I144" s="26" t="str">
        <f t="shared" si="7"/>
        <v>1203</v>
      </c>
      <c r="J144" s="27" t="str">
        <f t="shared" si="8"/>
        <v>Huyện Định Hoá</v>
      </c>
      <c r="K144" s="45" t="s">
        <v>820</v>
      </c>
      <c r="L144" s="29" t="s">
        <v>546</v>
      </c>
      <c r="AA144" s="31" t="s">
        <v>821</v>
      </c>
      <c r="AB144" s="35" t="s">
        <v>822</v>
      </c>
    </row>
    <row r="145" spans="9:28" ht="30" x14ac:dyDescent="0.25">
      <c r="I145" s="26" t="str">
        <f t="shared" si="7"/>
        <v>1010</v>
      </c>
      <c r="J145" s="27" t="str">
        <f t="shared" si="8"/>
        <v>Huyện Đình Lập</v>
      </c>
      <c r="K145" s="45" t="s">
        <v>823</v>
      </c>
      <c r="L145" s="29" t="s">
        <v>350</v>
      </c>
      <c r="AA145" s="31" t="s">
        <v>824</v>
      </c>
      <c r="AB145" s="49" t="s">
        <v>825</v>
      </c>
    </row>
    <row r="146" spans="9:28" ht="30" x14ac:dyDescent="0.25">
      <c r="I146" s="26" t="str">
        <f t="shared" si="7"/>
        <v>4804</v>
      </c>
      <c r="J146" s="27" t="str">
        <f t="shared" si="8"/>
        <v>Huyện Định Quán</v>
      </c>
      <c r="K146" s="28" t="s">
        <v>826</v>
      </c>
      <c r="L146" s="29" t="s">
        <v>312</v>
      </c>
      <c r="AA146" s="31" t="s">
        <v>827</v>
      </c>
      <c r="AB146" s="35" t="s">
        <v>828</v>
      </c>
    </row>
    <row r="147" spans="9:28" ht="30" x14ac:dyDescent="0.25">
      <c r="I147" s="26" t="str">
        <f t="shared" si="7"/>
        <v>2914</v>
      </c>
      <c r="J147" s="27" t="str">
        <f t="shared" si="8"/>
        <v>Huyện Đô Lương</v>
      </c>
      <c r="K147" s="28" t="s">
        <v>829</v>
      </c>
      <c r="L147" s="29" t="s">
        <v>215</v>
      </c>
      <c r="AA147" s="31" t="s">
        <v>830</v>
      </c>
      <c r="AB147" s="49" t="s">
        <v>831</v>
      </c>
    </row>
    <row r="148" spans="9:28" ht="30" x14ac:dyDescent="0.25">
      <c r="I148" s="26" t="str">
        <f t="shared" si="7"/>
        <v>1503</v>
      </c>
      <c r="J148" s="27" t="str">
        <f t="shared" si="8"/>
        <v>Huyện Đoan Hùng</v>
      </c>
      <c r="K148" s="45" t="s">
        <v>832</v>
      </c>
      <c r="L148" s="29" t="s">
        <v>500</v>
      </c>
      <c r="AA148" s="31" t="s">
        <v>833</v>
      </c>
      <c r="AB148" s="58" t="s">
        <v>834</v>
      </c>
    </row>
    <row r="149" spans="9:28" ht="30" x14ac:dyDescent="0.25">
      <c r="I149" s="26" t="str">
        <f t="shared" si="7"/>
        <v>4205</v>
      </c>
      <c r="J149" s="27" t="str">
        <f t="shared" si="8"/>
        <v>Huyện Đơn Dương</v>
      </c>
      <c r="K149" s="28" t="s">
        <v>835</v>
      </c>
      <c r="L149" s="29" t="s">
        <v>413</v>
      </c>
      <c r="AA149" s="31" t="s">
        <v>836</v>
      </c>
      <c r="AB149" s="58" t="s">
        <v>837</v>
      </c>
    </row>
    <row r="150" spans="9:28" ht="30" x14ac:dyDescent="0.25">
      <c r="I150" s="26" t="str">
        <f t="shared" si="7"/>
        <v>1A13</v>
      </c>
      <c r="J150" s="27" t="str">
        <f t="shared" si="8"/>
        <v>Huyện Đông Anh</v>
      </c>
      <c r="K150" s="52" t="s">
        <v>838</v>
      </c>
      <c r="L150" s="29" t="s">
        <v>283</v>
      </c>
      <c r="AA150" s="31" t="s">
        <v>839</v>
      </c>
      <c r="AB150" s="58" t="s">
        <v>840</v>
      </c>
    </row>
    <row r="151" spans="9:28" ht="30" x14ac:dyDescent="0.25">
      <c r="I151" s="26" t="str">
        <f t="shared" si="7"/>
        <v>1A13</v>
      </c>
      <c r="J151" s="27" t="str">
        <f t="shared" si="8"/>
        <v>Huyện Đông Anh</v>
      </c>
      <c r="K151" s="45" t="s">
        <v>838</v>
      </c>
      <c r="L151" s="29" t="s">
        <v>283</v>
      </c>
      <c r="AA151" s="31" t="s">
        <v>841</v>
      </c>
      <c r="AB151" s="58" t="s">
        <v>842</v>
      </c>
    </row>
    <row r="152" spans="9:28" ht="30" x14ac:dyDescent="0.25">
      <c r="I152" s="26" t="str">
        <f t="shared" si="7"/>
        <v>3412</v>
      </c>
      <c r="J152" s="27" t="str">
        <f t="shared" si="8"/>
        <v>Huyện Đông Giang</v>
      </c>
      <c r="K152" s="28" t="s">
        <v>843</v>
      </c>
      <c r="L152" s="29" t="s">
        <v>361</v>
      </c>
      <c r="AA152" s="31" t="s">
        <v>844</v>
      </c>
      <c r="AB152" s="58" t="s">
        <v>845</v>
      </c>
    </row>
    <row r="153" spans="9:28" ht="30" x14ac:dyDescent="0.25">
      <c r="I153" s="26" t="str">
        <f t="shared" si="7"/>
        <v>6006</v>
      </c>
      <c r="J153" s="27" t="str">
        <f t="shared" si="8"/>
        <v>Huyện Đông Hải</v>
      </c>
      <c r="K153" s="28" t="s">
        <v>846</v>
      </c>
      <c r="L153" s="29" t="s">
        <v>159</v>
      </c>
      <c r="AA153" s="31" t="s">
        <v>847</v>
      </c>
      <c r="AB153" s="58" t="s">
        <v>848</v>
      </c>
    </row>
    <row r="154" spans="9:28" ht="30" x14ac:dyDescent="0.25">
      <c r="I154" s="26" t="str">
        <f t="shared" si="7"/>
        <v>3907</v>
      </c>
      <c r="J154" s="27" t="str">
        <f t="shared" si="8"/>
        <v>Huyện Đông Hoà</v>
      </c>
      <c r="K154" s="28" t="s">
        <v>849</v>
      </c>
      <c r="L154" s="29" t="s">
        <v>505</v>
      </c>
      <c r="AA154" s="31" t="s">
        <v>850</v>
      </c>
      <c r="AB154" s="35" t="s">
        <v>851</v>
      </c>
    </row>
    <row r="155" spans="9:28" ht="30" x14ac:dyDescent="0.25">
      <c r="I155" s="26" t="str">
        <f t="shared" si="7"/>
        <v>2604</v>
      </c>
      <c r="J155" s="27" t="str">
        <f t="shared" si="8"/>
        <v>Huyện Đông Hưng</v>
      </c>
      <c r="K155" s="28" t="s">
        <v>852</v>
      </c>
      <c r="L155" s="29" t="s">
        <v>542</v>
      </c>
      <c r="AA155" s="31" t="s">
        <v>853</v>
      </c>
      <c r="AB155" s="35" t="s">
        <v>854</v>
      </c>
    </row>
    <row r="156" spans="9:28" ht="30" x14ac:dyDescent="0.25">
      <c r="I156" s="26" t="str">
        <f t="shared" si="7"/>
        <v>1207</v>
      </c>
      <c r="J156" s="27" t="str">
        <f t="shared" si="8"/>
        <v>Huyện Đồng Hỷ</v>
      </c>
      <c r="K156" s="45" t="s">
        <v>855</v>
      </c>
      <c r="L156" s="29" t="s">
        <v>546</v>
      </c>
      <c r="AA156" s="31" t="s">
        <v>856</v>
      </c>
      <c r="AB156" s="35" t="s">
        <v>857</v>
      </c>
    </row>
    <row r="157" spans="9:28" ht="30" x14ac:dyDescent="0.25">
      <c r="I157" s="26" t="str">
        <f t="shared" si="7"/>
        <v>4302</v>
      </c>
      <c r="J157" s="27" t="str">
        <f t="shared" si="8"/>
        <v>Huyện Đồng Phú</v>
      </c>
      <c r="K157" s="28" t="s">
        <v>858</v>
      </c>
      <c r="L157" s="29" t="s">
        <v>217</v>
      </c>
      <c r="AA157" s="31" t="s">
        <v>859</v>
      </c>
      <c r="AB157" s="35" t="s">
        <v>860</v>
      </c>
    </row>
    <row r="158" spans="9:28" ht="30" x14ac:dyDescent="0.25">
      <c r="I158" s="26" t="str">
        <f t="shared" si="7"/>
        <v>2820</v>
      </c>
      <c r="J158" s="27" t="str">
        <f t="shared" si="8"/>
        <v>Huyện Đông Sơn</v>
      </c>
      <c r="K158" s="28" t="s">
        <v>861</v>
      </c>
      <c r="L158" s="29" t="s">
        <v>252</v>
      </c>
      <c r="AA158" s="31" t="s">
        <v>862</v>
      </c>
      <c r="AB158" s="35" t="s">
        <v>863</v>
      </c>
    </row>
    <row r="159" spans="9:28" ht="45" x14ac:dyDescent="0.25">
      <c r="I159" s="26" t="str">
        <f t="shared" si="7"/>
        <v>1710</v>
      </c>
      <c r="J159" s="27" t="str">
        <f t="shared" si="8"/>
        <v>Huyện Đông Triều</v>
      </c>
      <c r="K159" s="45" t="s">
        <v>864</v>
      </c>
      <c r="L159" s="29" t="s">
        <v>238</v>
      </c>
      <c r="AA159" s="31" t="s">
        <v>865</v>
      </c>
      <c r="AB159" s="35" t="s">
        <v>866</v>
      </c>
    </row>
    <row r="160" spans="9:28" ht="30" x14ac:dyDescent="0.25">
      <c r="I160" s="26" t="str">
        <f t="shared" si="7"/>
        <v>0502</v>
      </c>
      <c r="J160" s="27" t="str">
        <f t="shared" si="8"/>
        <v>Huyện Đồng Văn</v>
      </c>
      <c r="K160" s="45" t="s">
        <v>867</v>
      </c>
      <c r="L160" s="29" t="s">
        <v>331</v>
      </c>
      <c r="AA160" s="31" t="s">
        <v>868</v>
      </c>
      <c r="AB160" s="35" t="s">
        <v>869</v>
      </c>
    </row>
    <row r="161" spans="9:28" ht="30" x14ac:dyDescent="0.25">
      <c r="I161" s="26" t="str">
        <f t="shared" si="7"/>
        <v>3902</v>
      </c>
      <c r="J161" s="27" t="str">
        <f t="shared" si="8"/>
        <v>Huyện Đồng Xuân</v>
      </c>
      <c r="K161" s="28" t="s">
        <v>870</v>
      </c>
      <c r="L161" s="29" t="s">
        <v>505</v>
      </c>
      <c r="AA161" s="31" t="s">
        <v>871</v>
      </c>
      <c r="AB161" s="59" t="s">
        <v>872</v>
      </c>
    </row>
    <row r="162" spans="9:28" x14ac:dyDescent="0.25">
      <c r="I162" s="26" t="str">
        <f t="shared" si="7"/>
        <v>3807</v>
      </c>
      <c r="J162" s="27" t="str">
        <f t="shared" si="8"/>
        <v>Huyện Đức Cơ</v>
      </c>
      <c r="K162" s="28" t="s">
        <v>873</v>
      </c>
      <c r="L162" s="29" t="s">
        <v>333</v>
      </c>
      <c r="AA162" s="31" t="s">
        <v>874</v>
      </c>
      <c r="AB162" s="35" t="s">
        <v>875</v>
      </c>
    </row>
    <row r="163" spans="9:28" ht="30" x14ac:dyDescent="0.25">
      <c r="I163" s="26" t="str">
        <f t="shared" si="7"/>
        <v>4907</v>
      </c>
      <c r="J163" s="27" t="str">
        <f t="shared" si="8"/>
        <v>Huyện Đức Hoà</v>
      </c>
      <c r="K163" s="28" t="s">
        <v>876</v>
      </c>
      <c r="L163" s="29" t="s">
        <v>456</v>
      </c>
      <c r="AA163" s="31" t="s">
        <v>877</v>
      </c>
      <c r="AB163" s="49" t="s">
        <v>878</v>
      </c>
    </row>
    <row r="164" spans="9:28" ht="30" x14ac:dyDescent="0.25">
      <c r="I164" s="26" t="str">
        <f t="shared" si="7"/>
        <v>4906</v>
      </c>
      <c r="J164" s="27" t="str">
        <f t="shared" si="8"/>
        <v>Huyện Đức Huệ</v>
      </c>
      <c r="K164" s="28" t="s">
        <v>879</v>
      </c>
      <c r="L164" s="29" t="s">
        <v>456</v>
      </c>
      <c r="AA164" s="31" t="s">
        <v>880</v>
      </c>
      <c r="AB164" s="58" t="s">
        <v>881</v>
      </c>
    </row>
    <row r="165" spans="9:28" ht="30" x14ac:dyDescent="0.25">
      <c r="I165" s="26" t="str">
        <f t="shared" si="7"/>
        <v>4707</v>
      </c>
      <c r="J165" s="27" t="str">
        <f t="shared" si="8"/>
        <v>Huyện Đức Linh</v>
      </c>
      <c r="K165" s="28" t="s">
        <v>882</v>
      </c>
      <c r="L165" s="29" t="s">
        <v>228</v>
      </c>
      <c r="AA165" s="31" t="s">
        <v>883</v>
      </c>
      <c r="AB165" s="49" t="s">
        <v>884</v>
      </c>
    </row>
    <row r="166" spans="9:28" ht="30" x14ac:dyDescent="0.25">
      <c r="I166" s="26" t="str">
        <f t="shared" si="7"/>
        <v>3511</v>
      </c>
      <c r="J166" s="27" t="str">
        <f t="shared" si="8"/>
        <v>Huyện Đức Phổ</v>
      </c>
      <c r="K166" s="28" t="s">
        <v>885</v>
      </c>
      <c r="L166" s="29" t="s">
        <v>263</v>
      </c>
      <c r="AA166" s="31" t="s">
        <v>886</v>
      </c>
      <c r="AB166" s="35" t="s">
        <v>887</v>
      </c>
    </row>
    <row r="167" spans="9:28" ht="45" x14ac:dyDescent="0.25">
      <c r="I167" s="26" t="str">
        <f t="shared" si="7"/>
        <v>3004</v>
      </c>
      <c r="J167" s="27" t="str">
        <f t="shared" si="8"/>
        <v>Huyện Đức Thọ</v>
      </c>
      <c r="K167" s="28" t="s">
        <v>888</v>
      </c>
      <c r="L167" s="29" t="s">
        <v>371</v>
      </c>
      <c r="AA167" s="31" t="s">
        <v>889</v>
      </c>
      <c r="AB167" s="35" t="s">
        <v>890</v>
      </c>
    </row>
    <row r="168" spans="9:28" ht="45" x14ac:dyDescent="0.25">
      <c r="I168" s="26" t="str">
        <f t="shared" si="7"/>
        <v>4203</v>
      </c>
      <c r="J168" s="27" t="str">
        <f t="shared" si="8"/>
        <v>Huyện Đức Trọng</v>
      </c>
      <c r="K168" s="28" t="s">
        <v>891</v>
      </c>
      <c r="L168" s="29" t="s">
        <v>413</v>
      </c>
      <c r="AA168" s="31" t="s">
        <v>892</v>
      </c>
      <c r="AB168" s="35" t="s">
        <v>893</v>
      </c>
    </row>
    <row r="169" spans="9:28" ht="30" x14ac:dyDescent="0.25">
      <c r="I169" s="26" t="str">
        <f t="shared" si="7"/>
        <v>4604</v>
      </c>
      <c r="J169" s="27" t="str">
        <f t="shared" si="8"/>
        <v>Huyện Dương Minh Châu</v>
      </c>
      <c r="K169" s="28" t="s">
        <v>894</v>
      </c>
      <c r="L169" s="29" t="s">
        <v>447</v>
      </c>
      <c r="AA169" s="31" t="s">
        <v>895</v>
      </c>
      <c r="AB169" s="35" t="s">
        <v>896</v>
      </c>
    </row>
    <row r="170" spans="9:28" ht="30" x14ac:dyDescent="0.25">
      <c r="I170" s="26" t="str">
        <f t="shared" si="7"/>
        <v>2402</v>
      </c>
      <c r="J170" s="27" t="str">
        <f t="shared" si="8"/>
        <v>Huyện Duy Tiên</v>
      </c>
      <c r="K170" s="45" t="s">
        <v>897</v>
      </c>
      <c r="L170" s="29" t="s">
        <v>352</v>
      </c>
      <c r="AA170" s="31" t="s">
        <v>898</v>
      </c>
      <c r="AB170" s="35" t="s">
        <v>899</v>
      </c>
    </row>
    <row r="171" spans="9:28" ht="30" x14ac:dyDescent="0.25">
      <c r="I171" s="26" t="str">
        <f t="shared" si="7"/>
        <v>3403</v>
      </c>
      <c r="J171" s="27" t="str">
        <f t="shared" si="8"/>
        <v>Huyện Duy Xuyên</v>
      </c>
      <c r="K171" s="28" t="s">
        <v>900</v>
      </c>
      <c r="L171" s="29" t="s">
        <v>361</v>
      </c>
      <c r="AA171" s="31" t="s">
        <v>901</v>
      </c>
      <c r="AB171" s="35" t="s">
        <v>902</v>
      </c>
    </row>
    <row r="172" spans="9:28" ht="30" x14ac:dyDescent="0.25">
      <c r="I172" s="26" t="str">
        <f t="shared" si="7"/>
        <v>5808</v>
      </c>
      <c r="J172" s="27" t="str">
        <f t="shared" si="8"/>
        <v>Huyện Duyên Hải</v>
      </c>
      <c r="K172" s="28" t="s">
        <v>903</v>
      </c>
      <c r="L172" s="29" t="s">
        <v>561</v>
      </c>
      <c r="AA172" s="31" t="s">
        <v>904</v>
      </c>
      <c r="AB172" s="58" t="s">
        <v>905</v>
      </c>
    </row>
    <row r="173" spans="9:28" ht="30" x14ac:dyDescent="0.25">
      <c r="I173" s="26" t="str">
        <f t="shared" si="7"/>
        <v>4002</v>
      </c>
      <c r="J173" s="27" t="str">
        <f t="shared" si="8"/>
        <v>Huyện Ea H Leo</v>
      </c>
      <c r="K173" s="28" t="s">
        <v>906</v>
      </c>
      <c r="L173" s="29" t="s">
        <v>285</v>
      </c>
      <c r="AA173" s="31" t="s">
        <v>907</v>
      </c>
      <c r="AB173" s="49" t="s">
        <v>908</v>
      </c>
    </row>
    <row r="174" spans="9:28" x14ac:dyDescent="0.25">
      <c r="I174" s="26" t="str">
        <f t="shared" si="7"/>
        <v>4008</v>
      </c>
      <c r="J174" s="27" t="str">
        <f t="shared" si="8"/>
        <v>Huyện Ea Kar</v>
      </c>
      <c r="K174" s="28" t="s">
        <v>909</v>
      </c>
      <c r="L174" s="29" t="s">
        <v>285</v>
      </c>
      <c r="AA174" s="31" t="s">
        <v>910</v>
      </c>
      <c r="AB174" s="58" t="s">
        <v>911</v>
      </c>
    </row>
    <row r="175" spans="9:28" ht="30" x14ac:dyDescent="0.25">
      <c r="I175" s="26" t="str">
        <f t="shared" si="7"/>
        <v>4005</v>
      </c>
      <c r="J175" s="27" t="str">
        <f t="shared" si="8"/>
        <v>Huyện Ea Súp</v>
      </c>
      <c r="K175" s="28" t="s">
        <v>912</v>
      </c>
      <c r="L175" s="29" t="s">
        <v>285</v>
      </c>
      <c r="AA175" s="31" t="s">
        <v>913</v>
      </c>
      <c r="AB175" s="58" t="s">
        <v>914</v>
      </c>
    </row>
    <row r="176" spans="9:28" x14ac:dyDescent="0.25">
      <c r="I176" s="26" t="str">
        <f t="shared" si="7"/>
        <v>1907</v>
      </c>
      <c r="J176" s="27" t="str">
        <f t="shared" si="8"/>
        <v>Huyện Gia Bình</v>
      </c>
      <c r="K176" s="45" t="s">
        <v>915</v>
      </c>
      <c r="L176" s="29" t="s">
        <v>171</v>
      </c>
      <c r="AA176" s="31" t="s">
        <v>916</v>
      </c>
      <c r="AB176" s="35" t="s">
        <v>917</v>
      </c>
    </row>
    <row r="177" spans="9:28" ht="30" x14ac:dyDescent="0.25">
      <c r="I177" s="26" t="str">
        <f t="shared" si="7"/>
        <v>1A12</v>
      </c>
      <c r="J177" s="27" t="str">
        <f t="shared" si="8"/>
        <v>Huyện Gia Lâm</v>
      </c>
      <c r="K177" s="52" t="s">
        <v>918</v>
      </c>
      <c r="L177" s="29" t="s">
        <v>283</v>
      </c>
      <c r="AA177" s="31" t="s">
        <v>919</v>
      </c>
      <c r="AB177" s="49" t="s">
        <v>920</v>
      </c>
    </row>
    <row r="178" spans="9:28" ht="30" x14ac:dyDescent="0.25">
      <c r="I178" s="26" t="str">
        <f t="shared" si="7"/>
        <v>1A12</v>
      </c>
      <c r="J178" s="27" t="str">
        <f t="shared" si="8"/>
        <v>Huyện Gia Lâm</v>
      </c>
      <c r="K178" s="45" t="s">
        <v>918</v>
      </c>
      <c r="L178" s="29" t="s">
        <v>283</v>
      </c>
      <c r="AA178" s="31" t="s">
        <v>921</v>
      </c>
      <c r="AB178" s="49" t="s">
        <v>922</v>
      </c>
    </row>
    <row r="179" spans="9:28" ht="30" x14ac:dyDescent="0.25">
      <c r="I179" s="26" t="str">
        <f t="shared" si="7"/>
        <v>2105</v>
      </c>
      <c r="J179" s="27" t="str">
        <f t="shared" si="8"/>
        <v>Huyện Gia Lộc</v>
      </c>
      <c r="K179" s="45" t="s">
        <v>923</v>
      </c>
      <c r="L179" s="29" t="s">
        <v>379</v>
      </c>
      <c r="AA179" s="31" t="s">
        <v>924</v>
      </c>
      <c r="AB179" s="49" t="s">
        <v>925</v>
      </c>
    </row>
    <row r="180" spans="9:28" ht="30" x14ac:dyDescent="0.25">
      <c r="I180" s="26" t="str">
        <f t="shared" si="7"/>
        <v>6004</v>
      </c>
      <c r="J180" s="27" t="str">
        <f t="shared" si="8"/>
        <v>Huyện Giá Rai</v>
      </c>
      <c r="K180" s="28" t="s">
        <v>926</v>
      </c>
      <c r="L180" s="29" t="s">
        <v>159</v>
      </c>
      <c r="AA180" s="31" t="s">
        <v>927</v>
      </c>
      <c r="AB180" s="35" t="s">
        <v>928</v>
      </c>
    </row>
    <row r="181" spans="9:28" ht="30" x14ac:dyDescent="0.25">
      <c r="I181" s="26" t="str">
        <f t="shared" si="7"/>
        <v>2704</v>
      </c>
      <c r="J181" s="27" t="str">
        <f t="shared" si="8"/>
        <v>Huyện Gia Viễn</v>
      </c>
      <c r="K181" s="28" t="s">
        <v>929</v>
      </c>
      <c r="L181" s="29" t="s">
        <v>489</v>
      </c>
      <c r="AA181" s="31" t="s">
        <v>930</v>
      </c>
      <c r="AB181" s="35" t="s">
        <v>931</v>
      </c>
    </row>
    <row r="182" spans="9:28" ht="30" x14ac:dyDescent="0.25">
      <c r="I182" s="26" t="str">
        <f t="shared" si="7"/>
        <v>5415</v>
      </c>
      <c r="J182" s="27" t="str">
        <f t="shared" si="8"/>
        <v>Huyện Giang Thành</v>
      </c>
      <c r="K182" s="28" t="s">
        <v>932</v>
      </c>
      <c r="L182" s="29" t="s">
        <v>109</v>
      </c>
      <c r="AA182" s="31" t="s">
        <v>933</v>
      </c>
      <c r="AB182" s="35" t="s">
        <v>934</v>
      </c>
    </row>
    <row r="183" spans="9:28" ht="30" x14ac:dyDescent="0.25">
      <c r="I183" s="26" t="str">
        <f t="shared" si="7"/>
        <v>2504</v>
      </c>
      <c r="J183" s="27" t="str">
        <f t="shared" si="8"/>
        <v>Huyện Giao Thủy</v>
      </c>
      <c r="K183" s="28" t="s">
        <v>935</v>
      </c>
      <c r="L183" s="29" t="s">
        <v>480</v>
      </c>
      <c r="AA183" s="31" t="s">
        <v>936</v>
      </c>
      <c r="AB183" s="35" t="s">
        <v>937</v>
      </c>
    </row>
    <row r="184" spans="9:28" ht="30" x14ac:dyDescent="0.25">
      <c r="I184" s="26" t="str">
        <f t="shared" si="7"/>
        <v>3204</v>
      </c>
      <c r="J184" s="27" t="str">
        <f t="shared" si="8"/>
        <v>Huyện Gio Linh</v>
      </c>
      <c r="K184" s="28" t="s">
        <v>938</v>
      </c>
      <c r="L184" s="29" t="s">
        <v>526</v>
      </c>
      <c r="AA184" s="31" t="s">
        <v>939</v>
      </c>
      <c r="AB184" s="35" t="s">
        <v>940</v>
      </c>
    </row>
    <row r="185" spans="9:28" ht="30" x14ac:dyDescent="0.25">
      <c r="I185" s="26" t="str">
        <f t="shared" si="7"/>
        <v>5407</v>
      </c>
      <c r="J185" s="27" t="str">
        <f t="shared" si="8"/>
        <v>Huyện Giồng Riềng</v>
      </c>
      <c r="K185" s="28" t="s">
        <v>941</v>
      </c>
      <c r="L185" s="29" t="s">
        <v>109</v>
      </c>
      <c r="AA185" s="31" t="s">
        <v>942</v>
      </c>
      <c r="AB185" s="49" t="s">
        <v>943</v>
      </c>
    </row>
    <row r="186" spans="9:28" ht="30" x14ac:dyDescent="0.25">
      <c r="I186" s="26" t="str">
        <f t="shared" si="7"/>
        <v>5605</v>
      </c>
      <c r="J186" s="27" t="str">
        <f t="shared" si="8"/>
        <v>Huyện Giồng Trôm</v>
      </c>
      <c r="K186" s="28" t="s">
        <v>944</v>
      </c>
      <c r="L186" s="29" t="s">
        <v>183</v>
      </c>
      <c r="AA186" s="31" t="s">
        <v>945</v>
      </c>
      <c r="AB186" s="35" t="s">
        <v>946</v>
      </c>
    </row>
    <row r="187" spans="9:28" ht="30" x14ac:dyDescent="0.25">
      <c r="I187" s="26" t="str">
        <f t="shared" si="7"/>
        <v>5308</v>
      </c>
      <c r="J187" s="27" t="str">
        <f t="shared" si="8"/>
        <v>Huyện Gò Công Đông</v>
      </c>
      <c r="K187" s="28" t="s">
        <v>947</v>
      </c>
      <c r="L187" s="29" t="s">
        <v>538</v>
      </c>
      <c r="AA187" s="31" t="s">
        <v>948</v>
      </c>
      <c r="AB187" s="49" t="s">
        <v>949</v>
      </c>
    </row>
    <row r="188" spans="9:28" ht="30" x14ac:dyDescent="0.25">
      <c r="I188" s="26" t="str">
        <f t="shared" si="7"/>
        <v>5307</v>
      </c>
      <c r="J188" s="27" t="str">
        <f t="shared" si="8"/>
        <v>Huyện Gò Công Tây</v>
      </c>
      <c r="K188" s="28" t="s">
        <v>950</v>
      </c>
      <c r="L188" s="29" t="s">
        <v>538</v>
      </c>
      <c r="AA188" s="31" t="s">
        <v>951</v>
      </c>
      <c r="AB188" s="49" t="s">
        <v>952</v>
      </c>
    </row>
    <row r="189" spans="9:28" ht="30" x14ac:dyDescent="0.25">
      <c r="I189" s="26" t="str">
        <f t="shared" si="7"/>
        <v>4608</v>
      </c>
      <c r="J189" s="27" t="str">
        <f t="shared" si="8"/>
        <v>Huyện Gò Dầu</v>
      </c>
      <c r="K189" s="28" t="s">
        <v>953</v>
      </c>
      <c r="L189" s="29" t="s">
        <v>447</v>
      </c>
      <c r="AA189" s="31" t="s">
        <v>954</v>
      </c>
      <c r="AB189" s="49" t="s">
        <v>955</v>
      </c>
    </row>
    <row r="190" spans="9:28" ht="30" x14ac:dyDescent="0.25">
      <c r="I190" s="26" t="str">
        <f t="shared" si="7"/>
        <v>5408</v>
      </c>
      <c r="J190" s="27" t="str">
        <f t="shared" si="8"/>
        <v>Huyện Gò Quao</v>
      </c>
      <c r="K190" s="28" t="s">
        <v>956</v>
      </c>
      <c r="L190" s="29" t="s">
        <v>109</v>
      </c>
      <c r="AA190" s="31" t="s">
        <v>957</v>
      </c>
      <c r="AB190" s="58" t="s">
        <v>958</v>
      </c>
    </row>
    <row r="191" spans="9:28" ht="30" x14ac:dyDescent="0.25">
      <c r="I191" s="26" t="str">
        <f t="shared" si="7"/>
        <v>1505</v>
      </c>
      <c r="J191" s="27" t="str">
        <f t="shared" si="8"/>
        <v>Huyện Hạ Hoà</v>
      </c>
      <c r="K191" s="45" t="s">
        <v>959</v>
      </c>
      <c r="L191" s="29" t="s">
        <v>500</v>
      </c>
      <c r="AA191" s="31" t="s">
        <v>960</v>
      </c>
      <c r="AB191" s="35" t="s">
        <v>961</v>
      </c>
    </row>
    <row r="192" spans="9:28" ht="30" x14ac:dyDescent="0.25">
      <c r="I192" s="26" t="str">
        <f t="shared" si="7"/>
        <v>0611</v>
      </c>
      <c r="J192" s="27" t="str">
        <f t="shared" si="8"/>
        <v>Huyện Hạ Lang</v>
      </c>
      <c r="K192" s="45" t="s">
        <v>962</v>
      </c>
      <c r="L192" s="29" t="s">
        <v>265</v>
      </c>
      <c r="AA192" s="31" t="s">
        <v>963</v>
      </c>
      <c r="AB192" s="35" t="s">
        <v>964</v>
      </c>
    </row>
    <row r="193" spans="9:28" ht="30" x14ac:dyDescent="0.25">
      <c r="I193" s="26" t="str">
        <f t="shared" si="7"/>
        <v>0604</v>
      </c>
      <c r="J193" s="27" t="str">
        <f t="shared" si="8"/>
        <v>Huyện Hà Quảng</v>
      </c>
      <c r="K193" s="45" t="s">
        <v>965</v>
      </c>
      <c r="L193" s="29" t="s">
        <v>265</v>
      </c>
      <c r="AA193" s="31" t="s">
        <v>966</v>
      </c>
      <c r="AB193" s="49" t="s">
        <v>967</v>
      </c>
    </row>
    <row r="194" spans="9:28" ht="30" x14ac:dyDescent="0.25">
      <c r="I194" s="26" t="str">
        <f t="shared" ref="I194:I257" si="9">LEFT(K194,4)</f>
        <v>2821</v>
      </c>
      <c r="J194" s="27" t="str">
        <f t="shared" ref="J194:J257" si="10">RIGHT(K194,LEN(K194)-5)</f>
        <v>Huyện Hà Trung</v>
      </c>
      <c r="K194" s="28" t="s">
        <v>968</v>
      </c>
      <c r="L194" s="29" t="s">
        <v>252</v>
      </c>
      <c r="AA194" s="31" t="s">
        <v>969</v>
      </c>
      <c r="AB194" s="58" t="s">
        <v>970</v>
      </c>
    </row>
    <row r="195" spans="9:28" x14ac:dyDescent="0.25">
      <c r="I195" s="26" t="str">
        <f t="shared" si="9"/>
        <v>1707</v>
      </c>
      <c r="J195" s="27" t="str">
        <f t="shared" si="10"/>
        <v>Huyện Hải Hà</v>
      </c>
      <c r="K195" s="45" t="s">
        <v>971</v>
      </c>
      <c r="L195" s="29" t="s">
        <v>238</v>
      </c>
      <c r="AA195" s="31" t="s">
        <v>972</v>
      </c>
      <c r="AB195" s="49" t="s">
        <v>973</v>
      </c>
    </row>
    <row r="196" spans="9:28" x14ac:dyDescent="0.25">
      <c r="I196" s="26" t="str">
        <f t="shared" si="9"/>
        <v>2510</v>
      </c>
      <c r="J196" s="27" t="str">
        <f t="shared" si="10"/>
        <v>Huyện Hải Hậu</v>
      </c>
      <c r="K196" s="28" t="s">
        <v>974</v>
      </c>
      <c r="L196" s="29" t="s">
        <v>480</v>
      </c>
      <c r="AA196" s="31" t="s">
        <v>975</v>
      </c>
      <c r="AB196" s="49" t="s">
        <v>976</v>
      </c>
    </row>
    <row r="197" spans="9:28" ht="30" x14ac:dyDescent="0.25">
      <c r="I197" s="26" t="str">
        <f t="shared" si="9"/>
        <v>3207</v>
      </c>
      <c r="J197" s="27" t="str">
        <f t="shared" si="10"/>
        <v>Huyện Hải Lăng</v>
      </c>
      <c r="K197" s="28" t="s">
        <v>977</v>
      </c>
      <c r="L197" s="29" t="s">
        <v>526</v>
      </c>
      <c r="AA197" s="31" t="s">
        <v>978</v>
      </c>
      <c r="AB197" s="49" t="s">
        <v>979</v>
      </c>
    </row>
    <row r="198" spans="9:28" ht="30" x14ac:dyDescent="0.25">
      <c r="I198" s="26" t="str">
        <f t="shared" si="9"/>
        <v>4706</v>
      </c>
      <c r="J198" s="27" t="str">
        <f t="shared" si="10"/>
        <v>Huyện Hàm Tân</v>
      </c>
      <c r="K198" s="28" t="s">
        <v>980</v>
      </c>
      <c r="L198" s="29" t="s">
        <v>228</v>
      </c>
      <c r="AA198" s="31" t="s">
        <v>981</v>
      </c>
      <c r="AB198" s="58" t="s">
        <v>982</v>
      </c>
    </row>
    <row r="199" spans="9:28" ht="30" x14ac:dyDescent="0.25">
      <c r="I199" s="26" t="str">
        <f t="shared" si="9"/>
        <v>4704</v>
      </c>
      <c r="J199" s="27" t="str">
        <f t="shared" si="10"/>
        <v>Huyện Hàm Thuận Bắc</v>
      </c>
      <c r="K199" s="28" t="s">
        <v>983</v>
      </c>
      <c r="L199" s="29" t="s">
        <v>228</v>
      </c>
      <c r="AA199" s="31" t="s">
        <v>984</v>
      </c>
      <c r="AB199" s="59" t="s">
        <v>985</v>
      </c>
    </row>
    <row r="200" spans="9:28" ht="30" x14ac:dyDescent="0.25">
      <c r="I200" s="26" t="str">
        <f t="shared" si="9"/>
        <v>4705</v>
      </c>
      <c r="J200" s="27" t="str">
        <f t="shared" si="10"/>
        <v>Huyện Hàm Thuận Nam</v>
      </c>
      <c r="K200" s="28" t="s">
        <v>986</v>
      </c>
      <c r="L200" s="29" t="s">
        <v>228</v>
      </c>
      <c r="AA200" s="31" t="s">
        <v>987</v>
      </c>
      <c r="AB200" s="35" t="s">
        <v>988</v>
      </c>
    </row>
    <row r="201" spans="9:28" ht="30" x14ac:dyDescent="0.25">
      <c r="I201" s="26" t="str">
        <f t="shared" si="9"/>
        <v>0905</v>
      </c>
      <c r="J201" s="27" t="str">
        <f t="shared" si="10"/>
        <v>Huyện Hàm Yên</v>
      </c>
      <c r="K201" s="45" t="s">
        <v>989</v>
      </c>
      <c r="L201" s="29" t="s">
        <v>566</v>
      </c>
      <c r="AA201" s="31" t="s">
        <v>990</v>
      </c>
      <c r="AB201" s="58" t="s">
        <v>991</v>
      </c>
    </row>
    <row r="202" spans="9:28" ht="30" x14ac:dyDescent="0.25">
      <c r="I202" s="26" t="str">
        <f t="shared" si="9"/>
        <v>2824</v>
      </c>
      <c r="J202" s="27" t="str">
        <f t="shared" si="10"/>
        <v>Huyện Hậu Lộc</v>
      </c>
      <c r="K202" s="28" t="s">
        <v>992</v>
      </c>
      <c r="L202" s="29" t="s">
        <v>252</v>
      </c>
      <c r="AA202" s="31" t="s">
        <v>993</v>
      </c>
      <c r="AB202" s="35" t="s">
        <v>994</v>
      </c>
    </row>
    <row r="203" spans="9:28" ht="30" x14ac:dyDescent="0.25">
      <c r="I203" s="26" t="str">
        <f t="shared" si="9"/>
        <v>3407</v>
      </c>
      <c r="J203" s="27" t="str">
        <f t="shared" si="10"/>
        <v>Huyện Hiệp Đức</v>
      </c>
      <c r="K203" s="28" t="s">
        <v>995</v>
      </c>
      <c r="L203" s="29" t="s">
        <v>361</v>
      </c>
      <c r="AA203" s="31" t="s">
        <v>996</v>
      </c>
      <c r="AB203" s="35" t="s">
        <v>997</v>
      </c>
    </row>
    <row r="204" spans="9:28" ht="30" x14ac:dyDescent="0.25">
      <c r="I204" s="26" t="str">
        <f t="shared" si="9"/>
        <v>1807</v>
      </c>
      <c r="J204" s="27" t="str">
        <f t="shared" si="10"/>
        <v>Huyện Hiệp Hoà</v>
      </c>
      <c r="K204" s="45" t="s">
        <v>998</v>
      </c>
      <c r="L204" s="29" t="s">
        <v>128</v>
      </c>
      <c r="AA204" s="31" t="s">
        <v>999</v>
      </c>
      <c r="AB204" s="35" t="s">
        <v>1000</v>
      </c>
    </row>
    <row r="205" spans="9:28" x14ac:dyDescent="0.25">
      <c r="I205" s="26" t="str">
        <f t="shared" si="9"/>
        <v>0608</v>
      </c>
      <c r="J205" s="27" t="str">
        <f t="shared" si="10"/>
        <v>Huyện Hoà An</v>
      </c>
      <c r="K205" s="45" t="s">
        <v>1001</v>
      </c>
      <c r="L205" s="29" t="s">
        <v>265</v>
      </c>
      <c r="AA205" s="31" t="s">
        <v>1002</v>
      </c>
      <c r="AB205" s="58" t="s">
        <v>1003</v>
      </c>
    </row>
    <row r="206" spans="9:28" ht="30" x14ac:dyDescent="0.25">
      <c r="I206" s="26" t="str">
        <f t="shared" si="9"/>
        <v>6007</v>
      </c>
      <c r="J206" s="27" t="str">
        <f t="shared" si="10"/>
        <v>Huyện Hoà Bình</v>
      </c>
      <c r="K206" s="28" t="s">
        <v>1004</v>
      </c>
      <c r="L206" s="29" t="s">
        <v>159</v>
      </c>
      <c r="AA206" s="31" t="s">
        <v>1005</v>
      </c>
      <c r="AB206" s="35" t="s">
        <v>1006</v>
      </c>
    </row>
    <row r="207" spans="9:28" x14ac:dyDescent="0.25">
      <c r="I207" s="26" t="str">
        <f t="shared" si="9"/>
        <v>2705</v>
      </c>
      <c r="J207" s="27" t="str">
        <f t="shared" si="10"/>
        <v>Huyện Hoa Lư</v>
      </c>
      <c r="K207" s="28" t="s">
        <v>1007</v>
      </c>
      <c r="L207" s="29" t="s">
        <v>489</v>
      </c>
      <c r="AA207" s="31" t="s">
        <v>1008</v>
      </c>
      <c r="AB207" s="58" t="s">
        <v>1009</v>
      </c>
    </row>
    <row r="208" spans="9:28" ht="30" x14ac:dyDescent="0.25">
      <c r="I208" s="26" t="str">
        <f t="shared" si="9"/>
        <v>4606</v>
      </c>
      <c r="J208" s="27" t="str">
        <f t="shared" si="10"/>
        <v>Huyện Hòa Thành</v>
      </c>
      <c r="K208" s="28" t="s">
        <v>1010</v>
      </c>
      <c r="L208" s="29" t="s">
        <v>447</v>
      </c>
      <c r="AA208" s="31" t="s">
        <v>1011</v>
      </c>
      <c r="AB208" s="58" t="s">
        <v>1012</v>
      </c>
    </row>
    <row r="209" spans="9:28" ht="30" x14ac:dyDescent="0.25">
      <c r="I209" s="26" t="str">
        <f t="shared" si="9"/>
        <v>0406</v>
      </c>
      <c r="J209" s="27" t="str">
        <f t="shared" si="10"/>
        <v>Huyện Hoà Vang</v>
      </c>
      <c r="K209" s="45" t="s">
        <v>1013</v>
      </c>
      <c r="L209" s="29" t="s">
        <v>275</v>
      </c>
      <c r="AA209" s="31" t="s">
        <v>1014</v>
      </c>
      <c r="AB209" s="58" t="s">
        <v>1015</v>
      </c>
    </row>
    <row r="210" spans="9:28" x14ac:dyDescent="0.25">
      <c r="I210" s="26" t="str">
        <f t="shared" si="9"/>
        <v>3703</v>
      </c>
      <c r="J210" s="27" t="str">
        <f t="shared" si="10"/>
        <v>Huyện Hoài Ân</v>
      </c>
      <c r="K210" s="28" t="s">
        <v>1016</v>
      </c>
      <c r="L210" s="29" t="s">
        <v>157</v>
      </c>
      <c r="AA210" s="31" t="s">
        <v>1017</v>
      </c>
      <c r="AB210" s="49" t="s">
        <v>1018</v>
      </c>
    </row>
    <row r="211" spans="9:28" ht="30" x14ac:dyDescent="0.25">
      <c r="I211" s="26" t="str">
        <f t="shared" si="9"/>
        <v>1B23</v>
      </c>
      <c r="J211" s="27" t="str">
        <f t="shared" si="10"/>
        <v>Huyện Hoài Đức</v>
      </c>
      <c r="K211" s="52" t="s">
        <v>1019</v>
      </c>
      <c r="L211" s="29" t="s">
        <v>283</v>
      </c>
      <c r="AA211" s="31" t="s">
        <v>1020</v>
      </c>
      <c r="AB211" s="35" t="s">
        <v>1021</v>
      </c>
    </row>
    <row r="212" spans="9:28" ht="30" x14ac:dyDescent="0.25">
      <c r="I212" s="26" t="str">
        <f t="shared" si="9"/>
        <v>1B23</v>
      </c>
      <c r="J212" s="27" t="str">
        <f t="shared" si="10"/>
        <v>Huyện Hoài Đức</v>
      </c>
      <c r="K212" s="45" t="s">
        <v>1019</v>
      </c>
      <c r="L212" s="29" t="s">
        <v>283</v>
      </c>
      <c r="AA212" s="31" t="s">
        <v>1022</v>
      </c>
      <c r="AB212" s="35" t="s">
        <v>1023</v>
      </c>
    </row>
    <row r="213" spans="9:28" ht="30" x14ac:dyDescent="0.25">
      <c r="I213" s="26" t="str">
        <f t="shared" si="9"/>
        <v>3704</v>
      </c>
      <c r="J213" s="27" t="str">
        <f t="shared" si="10"/>
        <v>Huyện Hoài Nhơn</v>
      </c>
      <c r="K213" s="28" t="s">
        <v>1024</v>
      </c>
      <c r="L213" s="29" t="s">
        <v>157</v>
      </c>
      <c r="AA213" s="31" t="s">
        <v>1025</v>
      </c>
      <c r="AB213" s="49" t="s">
        <v>1023</v>
      </c>
    </row>
    <row r="214" spans="9:28" ht="30" x14ac:dyDescent="0.25">
      <c r="I214" s="26" t="str">
        <f t="shared" si="9"/>
        <v>2822</v>
      </c>
      <c r="J214" s="27" t="str">
        <f t="shared" si="10"/>
        <v>Huyện Hoằng Hoá</v>
      </c>
      <c r="K214" s="28" t="s">
        <v>1026</v>
      </c>
      <c r="L214" s="29" t="s">
        <v>252</v>
      </c>
      <c r="AA214" s="31" t="s">
        <v>1027</v>
      </c>
      <c r="AB214" s="49" t="s">
        <v>1028</v>
      </c>
    </row>
    <row r="215" spans="9:28" ht="30" x14ac:dyDescent="0.25">
      <c r="I215" s="26" t="str">
        <f t="shared" si="9"/>
        <v>0508</v>
      </c>
      <c r="J215" s="27" t="str">
        <f t="shared" si="10"/>
        <v>Huyện Hoàng Su Phì</v>
      </c>
      <c r="K215" s="45" t="s">
        <v>1029</v>
      </c>
      <c r="L215" s="29" t="s">
        <v>331</v>
      </c>
      <c r="AA215" s="31" t="s">
        <v>1030</v>
      </c>
      <c r="AB215" s="49" t="s">
        <v>1031</v>
      </c>
    </row>
    <row r="216" spans="9:28" ht="30" x14ac:dyDescent="0.25">
      <c r="I216" s="26" t="str">
        <f t="shared" si="9"/>
        <v>1712</v>
      </c>
      <c r="J216" s="27" t="str">
        <f t="shared" si="10"/>
        <v>Huyện Hoành Bồ</v>
      </c>
      <c r="K216" s="45" t="s">
        <v>1032</v>
      </c>
      <c r="L216" s="29" t="s">
        <v>238</v>
      </c>
      <c r="AA216" s="31" t="s">
        <v>1033</v>
      </c>
      <c r="AB216" s="49" t="s">
        <v>1034</v>
      </c>
    </row>
    <row r="217" spans="9:28" ht="30" x14ac:dyDescent="0.25">
      <c r="I217" s="26" t="str">
        <f t="shared" si="9"/>
        <v>0222</v>
      </c>
      <c r="J217" s="27" t="str">
        <f t="shared" si="10"/>
        <v>Huyện Hóc Môn</v>
      </c>
      <c r="K217" s="45" t="s">
        <v>1035</v>
      </c>
      <c r="L217" s="29" t="s">
        <v>405</v>
      </c>
      <c r="AA217" s="31" t="s">
        <v>1036</v>
      </c>
      <c r="AB217" s="49" t="s">
        <v>1037</v>
      </c>
    </row>
    <row r="218" spans="9:28" x14ac:dyDescent="0.25">
      <c r="I218" s="26" t="str">
        <f t="shared" si="9"/>
        <v>5404</v>
      </c>
      <c r="J218" s="27" t="str">
        <f t="shared" si="10"/>
        <v>Huyện Hòn Đất</v>
      </c>
      <c r="K218" s="28" t="s">
        <v>1038</v>
      </c>
      <c r="L218" s="29" t="s">
        <v>109</v>
      </c>
      <c r="AA218" s="31" t="s">
        <v>1039</v>
      </c>
      <c r="AB218" s="49" t="s">
        <v>1040</v>
      </c>
    </row>
    <row r="219" spans="9:28" ht="30" x14ac:dyDescent="0.25">
      <c r="I219" s="26" t="str">
        <f t="shared" si="9"/>
        <v>4309</v>
      </c>
      <c r="J219" s="27" t="str">
        <f t="shared" si="10"/>
        <v>Huyện Hớn Quản</v>
      </c>
      <c r="K219" s="28" t="s">
        <v>1041</v>
      </c>
      <c r="L219" s="29" t="s">
        <v>217</v>
      </c>
      <c r="AA219" s="31" t="s">
        <v>1042</v>
      </c>
      <c r="AB219" s="35" t="s">
        <v>1043</v>
      </c>
    </row>
    <row r="220" spans="9:28" ht="30" x14ac:dyDescent="0.25">
      <c r="I220" s="26" t="str">
        <f t="shared" si="9"/>
        <v>6003</v>
      </c>
      <c r="J220" s="27" t="str">
        <f t="shared" si="10"/>
        <v>Huyện Hồng Dân</v>
      </c>
      <c r="K220" s="28" t="s">
        <v>1044</v>
      </c>
      <c r="L220" s="29" t="s">
        <v>159</v>
      </c>
      <c r="AA220" s="31" t="s">
        <v>1045</v>
      </c>
      <c r="AB220" s="35" t="s">
        <v>1046</v>
      </c>
    </row>
    <row r="221" spans="9:28" ht="30" x14ac:dyDescent="0.25">
      <c r="I221" s="26" t="str">
        <f t="shared" si="9"/>
        <v>5004</v>
      </c>
      <c r="J221" s="27" t="str">
        <f t="shared" si="10"/>
        <v>Huyện Hồng Ngự</v>
      </c>
      <c r="K221" s="28" t="s">
        <v>1047</v>
      </c>
      <c r="L221" s="29" t="s">
        <v>321</v>
      </c>
      <c r="AA221" s="31" t="s">
        <v>1048</v>
      </c>
      <c r="AB221" s="58" t="s">
        <v>1049</v>
      </c>
    </row>
    <row r="222" spans="9:28" ht="30" x14ac:dyDescent="0.25">
      <c r="I222" s="26" t="str">
        <f t="shared" si="9"/>
        <v>2603</v>
      </c>
      <c r="J222" s="27" t="str">
        <f t="shared" si="10"/>
        <v>Huyện Hưng Hà</v>
      </c>
      <c r="K222" s="28" t="s">
        <v>1050</v>
      </c>
      <c r="L222" s="29" t="s">
        <v>542</v>
      </c>
      <c r="AA222" s="31" t="s">
        <v>1051</v>
      </c>
      <c r="AB222" s="58" t="s">
        <v>1052</v>
      </c>
    </row>
    <row r="223" spans="9:28" ht="30" x14ac:dyDescent="0.25">
      <c r="I223" s="26" t="str">
        <f t="shared" si="9"/>
        <v>2918</v>
      </c>
      <c r="J223" s="27" t="str">
        <f t="shared" si="10"/>
        <v>Huyện Hưng Nguyên</v>
      </c>
      <c r="K223" s="28" t="s">
        <v>1053</v>
      </c>
      <c r="L223" s="29" t="s">
        <v>215</v>
      </c>
      <c r="AA223" s="31" t="s">
        <v>1054</v>
      </c>
      <c r="AB223" s="49" t="s">
        <v>1055</v>
      </c>
    </row>
    <row r="224" spans="9:28" ht="30" x14ac:dyDescent="0.25">
      <c r="I224" s="26" t="str">
        <f t="shared" si="9"/>
        <v>3208</v>
      </c>
      <c r="J224" s="27" t="str">
        <f t="shared" si="10"/>
        <v>Huyện Hướng Hóa</v>
      </c>
      <c r="K224" s="28" t="s">
        <v>1056</v>
      </c>
      <c r="L224" s="29" t="s">
        <v>526</v>
      </c>
      <c r="AA224" s="31" t="s">
        <v>1057</v>
      </c>
      <c r="AB224" s="35" t="s">
        <v>1058</v>
      </c>
    </row>
    <row r="225" spans="9:28" ht="30" x14ac:dyDescent="0.25">
      <c r="I225" s="26" t="str">
        <f t="shared" si="9"/>
        <v>3007</v>
      </c>
      <c r="J225" s="27" t="str">
        <f t="shared" si="10"/>
        <v>Huyện Hương Khê</v>
      </c>
      <c r="K225" s="28" t="s">
        <v>1059</v>
      </c>
      <c r="L225" s="29" t="s">
        <v>371</v>
      </c>
      <c r="AA225" s="31" t="s">
        <v>1060</v>
      </c>
      <c r="AB225" s="35" t="s">
        <v>1061</v>
      </c>
    </row>
    <row r="226" spans="9:28" ht="45" x14ac:dyDescent="0.25">
      <c r="I226" s="26" t="str">
        <f t="shared" si="9"/>
        <v>3003</v>
      </c>
      <c r="J226" s="27" t="str">
        <f t="shared" si="10"/>
        <v>Huyện Hương Sơn</v>
      </c>
      <c r="K226" s="28" t="s">
        <v>1062</v>
      </c>
      <c r="L226" s="29" t="s">
        <v>371</v>
      </c>
      <c r="AA226" s="31" t="s">
        <v>1063</v>
      </c>
      <c r="AB226" s="35" t="s">
        <v>1064</v>
      </c>
    </row>
    <row r="227" spans="9:28" ht="30" x14ac:dyDescent="0.25">
      <c r="I227" s="26" t="str">
        <f t="shared" si="9"/>
        <v>3306</v>
      </c>
      <c r="J227" s="27" t="str">
        <f t="shared" si="10"/>
        <v>Huyện Hương Thủy</v>
      </c>
      <c r="K227" s="28" t="s">
        <v>1065</v>
      </c>
      <c r="L227" s="29" t="s">
        <v>91</v>
      </c>
      <c r="AA227" s="31" t="s">
        <v>1066</v>
      </c>
      <c r="AB227" s="35" t="s">
        <v>1067</v>
      </c>
    </row>
    <row r="228" spans="9:28" ht="30" x14ac:dyDescent="0.25">
      <c r="I228" s="26" t="str">
        <f t="shared" si="9"/>
        <v>3304</v>
      </c>
      <c r="J228" s="27" t="str">
        <f t="shared" si="10"/>
        <v>Huyện Hương Trà</v>
      </c>
      <c r="K228" s="28" t="s">
        <v>1068</v>
      </c>
      <c r="L228" s="29" t="s">
        <v>91</v>
      </c>
      <c r="AA228" s="31" t="s">
        <v>1069</v>
      </c>
      <c r="AB228" s="35" t="s">
        <v>1070</v>
      </c>
    </row>
    <row r="229" spans="9:28" ht="30" x14ac:dyDescent="0.25">
      <c r="I229" s="26" t="str">
        <f t="shared" si="9"/>
        <v>1011</v>
      </c>
      <c r="J229" s="27" t="str">
        <f t="shared" si="10"/>
        <v>Huyện Hữu Lũng</v>
      </c>
      <c r="K229" s="45" t="s">
        <v>1071</v>
      </c>
      <c r="L229" s="29" t="s">
        <v>350</v>
      </c>
      <c r="AA229" s="31" t="s">
        <v>1072</v>
      </c>
      <c r="AB229" s="35" t="s">
        <v>1073</v>
      </c>
    </row>
    <row r="230" spans="9:28" x14ac:dyDescent="0.25">
      <c r="I230" s="26" t="str">
        <f t="shared" si="9"/>
        <v>3804</v>
      </c>
      <c r="J230" s="27" t="str">
        <f t="shared" si="10"/>
        <v>Huyện Kbang</v>
      </c>
      <c r="K230" s="28" t="s">
        <v>1074</v>
      </c>
      <c r="L230" s="29" t="s">
        <v>333</v>
      </c>
      <c r="AA230" s="31" t="s">
        <v>1075</v>
      </c>
      <c r="AB230" s="35" t="s">
        <v>1076</v>
      </c>
    </row>
    <row r="231" spans="9:28" x14ac:dyDescent="0.25">
      <c r="I231" s="26" t="str">
        <f t="shared" si="9"/>
        <v>5902</v>
      </c>
      <c r="J231" s="27" t="str">
        <f t="shared" si="10"/>
        <v>Huyện Kế Sách</v>
      </c>
      <c r="K231" s="28" t="s">
        <v>1077</v>
      </c>
      <c r="L231" s="29" t="s">
        <v>531</v>
      </c>
      <c r="AA231" s="31" t="s">
        <v>1078</v>
      </c>
      <c r="AB231" s="58" t="s">
        <v>1079</v>
      </c>
    </row>
    <row r="232" spans="9:28" ht="30" x14ac:dyDescent="0.25">
      <c r="I232" s="26" t="str">
        <f t="shared" si="9"/>
        <v>4107</v>
      </c>
      <c r="J232" s="27" t="str">
        <f t="shared" si="10"/>
        <v>Huyện Khánh Sơn</v>
      </c>
      <c r="K232" s="28" t="s">
        <v>1080</v>
      </c>
      <c r="L232" s="29" t="s">
        <v>426</v>
      </c>
      <c r="AA232" s="31" t="s">
        <v>1081</v>
      </c>
      <c r="AB232" s="58" t="s">
        <v>1082</v>
      </c>
    </row>
    <row r="233" spans="9:28" ht="30" x14ac:dyDescent="0.25">
      <c r="I233" s="26" t="str">
        <f t="shared" si="9"/>
        <v>4105</v>
      </c>
      <c r="J233" s="27" t="str">
        <f t="shared" si="10"/>
        <v>Huyện Khánh Vĩnh</v>
      </c>
      <c r="K233" s="28" t="s">
        <v>1083</v>
      </c>
      <c r="L233" s="29" t="s">
        <v>426</v>
      </c>
      <c r="AA233" s="31" t="s">
        <v>1084</v>
      </c>
      <c r="AB233" s="58" t="s">
        <v>1085</v>
      </c>
    </row>
    <row r="234" spans="9:28" ht="30" x14ac:dyDescent="0.25">
      <c r="I234" s="26" t="str">
        <f t="shared" si="9"/>
        <v>2204</v>
      </c>
      <c r="J234" s="27" t="str">
        <f t="shared" si="10"/>
        <v>Huyện Khoái Châu</v>
      </c>
      <c r="K234" s="45" t="s">
        <v>1086</v>
      </c>
      <c r="L234" s="29" t="s">
        <v>203</v>
      </c>
      <c r="AA234" s="31" t="s">
        <v>1087</v>
      </c>
      <c r="AB234" s="58" t="s">
        <v>1088</v>
      </c>
    </row>
    <row r="235" spans="9:28" ht="30" x14ac:dyDescent="0.25">
      <c r="I235" s="26" t="str">
        <f t="shared" si="9"/>
        <v>5413</v>
      </c>
      <c r="J235" s="27" t="str">
        <f t="shared" si="10"/>
        <v>Huyện Kiên Hải</v>
      </c>
      <c r="K235" s="28" t="s">
        <v>1089</v>
      </c>
      <c r="L235" s="29" t="s">
        <v>109</v>
      </c>
      <c r="AA235" s="31" t="s">
        <v>1090</v>
      </c>
      <c r="AB235" s="49" t="s">
        <v>1091</v>
      </c>
    </row>
    <row r="236" spans="9:28" ht="30" x14ac:dyDescent="0.25">
      <c r="I236" s="26" t="str">
        <f t="shared" si="9"/>
        <v>5403</v>
      </c>
      <c r="J236" s="27" t="str">
        <f t="shared" si="10"/>
        <v>Huyện Kiên Lương</v>
      </c>
      <c r="K236" s="28" t="s">
        <v>1092</v>
      </c>
      <c r="L236" s="29" t="s">
        <v>109</v>
      </c>
      <c r="AA236" s="31" t="s">
        <v>1093</v>
      </c>
      <c r="AB236" s="49" t="s">
        <v>514</v>
      </c>
    </row>
    <row r="237" spans="9:28" ht="30" x14ac:dyDescent="0.25">
      <c r="I237" s="26" t="str">
        <f t="shared" si="9"/>
        <v>0308</v>
      </c>
      <c r="J237" s="27" t="str">
        <f t="shared" si="10"/>
        <v>Huyện Kiến Thụy</v>
      </c>
      <c r="K237" s="45" t="s">
        <v>1094</v>
      </c>
      <c r="L237" s="29" t="s">
        <v>126</v>
      </c>
      <c r="AA237" s="31" t="s">
        <v>1095</v>
      </c>
      <c r="AB237" s="49" t="s">
        <v>1096</v>
      </c>
    </row>
    <row r="238" spans="9:28" ht="45" x14ac:dyDescent="0.25">
      <c r="I238" s="26" t="str">
        <f t="shared" si="9"/>
        <v>2606</v>
      </c>
      <c r="J238" s="27" t="str">
        <f t="shared" si="10"/>
        <v>Huyện Kiến Xương</v>
      </c>
      <c r="K238" s="28" t="s">
        <v>1097</v>
      </c>
      <c r="L238" s="29" t="s">
        <v>542</v>
      </c>
      <c r="AA238" s="31" t="s">
        <v>1098</v>
      </c>
      <c r="AB238" s="35" t="s">
        <v>1099</v>
      </c>
    </row>
    <row r="239" spans="9:28" ht="30" x14ac:dyDescent="0.25">
      <c r="I239" s="26" t="str">
        <f t="shared" si="9"/>
        <v>2403</v>
      </c>
      <c r="J239" s="27" t="str">
        <f t="shared" si="10"/>
        <v>Huyện Kim Bảng</v>
      </c>
      <c r="K239" s="45" t="s">
        <v>1100</v>
      </c>
      <c r="L239" s="29" t="s">
        <v>352</v>
      </c>
      <c r="AA239" s="31" t="s">
        <v>1101</v>
      </c>
      <c r="AB239" s="58" t="s">
        <v>519</v>
      </c>
    </row>
    <row r="240" spans="9:28" x14ac:dyDescent="0.25">
      <c r="I240" s="26" t="str">
        <f t="shared" si="9"/>
        <v>2308</v>
      </c>
      <c r="J240" s="27" t="str">
        <f t="shared" si="10"/>
        <v>Huyện Kim Bôi</v>
      </c>
      <c r="K240" s="45" t="s">
        <v>1102</v>
      </c>
      <c r="L240" s="29" t="s">
        <v>414</v>
      </c>
      <c r="AA240" s="63" t="s">
        <v>1103</v>
      </c>
      <c r="AB240" s="64" t="s">
        <v>1104</v>
      </c>
    </row>
    <row r="241" spans="9:28" ht="30" x14ac:dyDescent="0.25">
      <c r="I241" s="26" t="str">
        <f t="shared" si="9"/>
        <v>2202</v>
      </c>
      <c r="J241" s="27" t="str">
        <f t="shared" si="10"/>
        <v>Huyện Kim Động</v>
      </c>
      <c r="K241" s="45" t="s">
        <v>1105</v>
      </c>
      <c r="L241" s="29" t="s">
        <v>203</v>
      </c>
      <c r="AA241" s="31" t="s">
        <v>1106</v>
      </c>
      <c r="AB241" s="65" t="s">
        <v>1107</v>
      </c>
    </row>
    <row r="242" spans="9:28" ht="30" x14ac:dyDescent="0.25">
      <c r="I242" s="26" t="str">
        <f t="shared" si="9"/>
        <v>2707</v>
      </c>
      <c r="J242" s="27" t="str">
        <f t="shared" si="10"/>
        <v>Huyện Kim Sơn    </v>
      </c>
      <c r="K242" s="28" t="s">
        <v>1108</v>
      </c>
      <c r="L242" s="29" t="s">
        <v>489</v>
      </c>
      <c r="AA242" s="63" t="s">
        <v>1109</v>
      </c>
      <c r="AB242" s="66" t="s">
        <v>1110</v>
      </c>
    </row>
    <row r="243" spans="9:28" ht="30" x14ac:dyDescent="0.25">
      <c r="I243" s="26" t="str">
        <f t="shared" si="9"/>
        <v>2111</v>
      </c>
      <c r="J243" s="27" t="str">
        <f t="shared" si="10"/>
        <v>Huyện Kim Thành</v>
      </c>
      <c r="K243" s="45" t="s">
        <v>1111</v>
      </c>
      <c r="L243" s="29" t="s">
        <v>379</v>
      </c>
    </row>
    <row r="244" spans="9:28" ht="30" x14ac:dyDescent="0.25">
      <c r="I244" s="26" t="str">
        <f t="shared" si="9"/>
        <v>2104</v>
      </c>
      <c r="J244" s="27" t="str">
        <f t="shared" si="10"/>
        <v>Huyện Kinh Môn</v>
      </c>
      <c r="K244" s="45" t="s">
        <v>1112</v>
      </c>
      <c r="L244" s="29" t="s">
        <v>379</v>
      </c>
    </row>
    <row r="245" spans="9:28" ht="30" x14ac:dyDescent="0.25">
      <c r="I245" s="26" t="str">
        <f t="shared" si="9"/>
        <v>3606</v>
      </c>
      <c r="J245" s="27" t="str">
        <f t="shared" si="10"/>
        <v>Huyện Kon Plong</v>
      </c>
      <c r="K245" s="28" t="s">
        <v>1113</v>
      </c>
      <c r="L245" s="29" t="s">
        <v>440</v>
      </c>
    </row>
    <row r="246" spans="9:28" ht="30" x14ac:dyDescent="0.25">
      <c r="I246" s="26" t="str">
        <f t="shared" si="9"/>
        <v>3608</v>
      </c>
      <c r="J246" s="27" t="str">
        <f t="shared" si="10"/>
        <v>Huyện Kon Rẫy</v>
      </c>
      <c r="K246" s="28" t="s">
        <v>1114</v>
      </c>
      <c r="L246" s="29" t="s">
        <v>440</v>
      </c>
    </row>
    <row r="247" spans="9:28" ht="30" x14ac:dyDescent="0.25">
      <c r="I247" s="26" t="str">
        <f t="shared" si="9"/>
        <v>3806</v>
      </c>
      <c r="J247" s="27" t="str">
        <f t="shared" si="10"/>
        <v>Huyện Kông Chro</v>
      </c>
      <c r="K247" s="28" t="s">
        <v>1115</v>
      </c>
      <c r="L247" s="29" t="s">
        <v>333</v>
      </c>
    </row>
    <row r="248" spans="9:28" ht="30" x14ac:dyDescent="0.25">
      <c r="I248" s="26" t="str">
        <f t="shared" si="9"/>
        <v>4010</v>
      </c>
      <c r="J248" s="27" t="str">
        <f t="shared" si="10"/>
        <v>Huyện Krông Ana</v>
      </c>
      <c r="K248" s="28" t="s">
        <v>1116</v>
      </c>
      <c r="L248" s="29" t="s">
        <v>285</v>
      </c>
    </row>
    <row r="249" spans="9:28" ht="30" x14ac:dyDescent="0.25">
      <c r="I249" s="26" t="str">
        <f t="shared" si="9"/>
        <v>4011</v>
      </c>
      <c r="J249" s="27" t="str">
        <f t="shared" si="10"/>
        <v>Huyện Krông Bông</v>
      </c>
      <c r="K249" s="28" t="s">
        <v>1117</v>
      </c>
      <c r="L249" s="29" t="s">
        <v>285</v>
      </c>
    </row>
    <row r="250" spans="9:28" ht="30" x14ac:dyDescent="0.25">
      <c r="I250" s="26" t="str">
        <f t="shared" si="9"/>
        <v>4003</v>
      </c>
      <c r="J250" s="27" t="str">
        <f t="shared" si="10"/>
        <v>Huyện Krông Buk</v>
      </c>
      <c r="K250" s="28" t="s">
        <v>1118</v>
      </c>
      <c r="L250" s="29" t="s">
        <v>285</v>
      </c>
    </row>
    <row r="251" spans="9:28" ht="30" x14ac:dyDescent="0.25">
      <c r="I251" s="26" t="str">
        <f t="shared" si="9"/>
        <v>4004</v>
      </c>
      <c r="J251" s="27" t="str">
        <f t="shared" si="10"/>
        <v>Huyện Krông Năng</v>
      </c>
      <c r="K251" s="28" t="s">
        <v>1119</v>
      </c>
      <c r="L251" s="29" t="s">
        <v>285</v>
      </c>
    </row>
    <row r="252" spans="9:28" ht="30" x14ac:dyDescent="0.25">
      <c r="I252" s="26" t="str">
        <f t="shared" si="9"/>
        <v>6306</v>
      </c>
      <c r="J252" s="27" t="str">
        <f t="shared" si="10"/>
        <v>Huyện Krông Nô</v>
      </c>
      <c r="K252" s="28" t="s">
        <v>1120</v>
      </c>
      <c r="L252" s="29" t="s">
        <v>293</v>
      </c>
    </row>
    <row r="253" spans="9:28" ht="30" x14ac:dyDescent="0.25">
      <c r="I253" s="26" t="str">
        <f t="shared" si="9"/>
        <v>4007</v>
      </c>
      <c r="J253" s="27" t="str">
        <f t="shared" si="10"/>
        <v>Huyện Krông Pắc</v>
      </c>
      <c r="K253" s="28" t="s">
        <v>1121</v>
      </c>
      <c r="L253" s="29" t="s">
        <v>285</v>
      </c>
    </row>
    <row r="254" spans="9:28" x14ac:dyDescent="0.25">
      <c r="I254" s="26" t="str">
        <f t="shared" si="9"/>
        <v>3010</v>
      </c>
      <c r="J254" s="27" t="str">
        <f t="shared" si="10"/>
        <v>Huyện Kỳ Anh</v>
      </c>
      <c r="K254" s="28" t="s">
        <v>1122</v>
      </c>
      <c r="L254" s="29" t="s">
        <v>371</v>
      </c>
    </row>
    <row r="255" spans="9:28" x14ac:dyDescent="0.25">
      <c r="I255" s="26" t="str">
        <f t="shared" si="9"/>
        <v>2306</v>
      </c>
      <c r="J255" s="27" t="str">
        <f t="shared" si="10"/>
        <v>Huyện Kỳ Sơn</v>
      </c>
      <c r="K255" s="45" t="s">
        <v>1123</v>
      </c>
      <c r="L255" s="29" t="s">
        <v>414</v>
      </c>
    </row>
    <row r="256" spans="9:28" x14ac:dyDescent="0.25">
      <c r="I256" s="26" t="str">
        <f t="shared" si="9"/>
        <v>2907</v>
      </c>
      <c r="J256" s="27" t="str">
        <f t="shared" si="10"/>
        <v>Huyện Kỳ Sơn</v>
      </c>
      <c r="K256" s="28" t="s">
        <v>1124</v>
      </c>
      <c r="L256" s="29" t="s">
        <v>215</v>
      </c>
    </row>
    <row r="257" spans="9:12" ht="30" x14ac:dyDescent="0.25">
      <c r="I257" s="26" t="str">
        <f t="shared" si="9"/>
        <v>4206</v>
      </c>
      <c r="J257" s="27" t="str">
        <f t="shared" si="10"/>
        <v>Huyện Lạc Dương</v>
      </c>
      <c r="K257" s="28" t="s">
        <v>1125</v>
      </c>
      <c r="L257" s="29" t="s">
        <v>413</v>
      </c>
    </row>
    <row r="258" spans="9:12" x14ac:dyDescent="0.25">
      <c r="I258" s="26" t="str">
        <f t="shared" ref="I258:I321" si="11">LEFT(K258,4)</f>
        <v>2305</v>
      </c>
      <c r="J258" s="27" t="str">
        <f t="shared" ref="J258:J321" si="12">RIGHT(K258,LEN(K258)-5)</f>
        <v>Huyện Lạc Sơn</v>
      </c>
      <c r="K258" s="45" t="s">
        <v>1126</v>
      </c>
      <c r="L258" s="29" t="s">
        <v>414</v>
      </c>
    </row>
    <row r="259" spans="9:12" ht="30" x14ac:dyDescent="0.25">
      <c r="I259" s="26" t="str">
        <f t="shared" si="11"/>
        <v>2309</v>
      </c>
      <c r="J259" s="27" t="str">
        <f t="shared" si="12"/>
        <v>Huyện Lạc Thuỷ</v>
      </c>
      <c r="K259" s="45" t="s">
        <v>1127</v>
      </c>
      <c r="L259" s="29" t="s">
        <v>414</v>
      </c>
    </row>
    <row r="260" spans="9:12" ht="30" x14ac:dyDescent="0.25">
      <c r="I260" s="26" t="str">
        <f t="shared" si="11"/>
        <v>5010</v>
      </c>
      <c r="J260" s="27" t="str">
        <f t="shared" si="12"/>
        <v>Huyện Lai Vung</v>
      </c>
      <c r="K260" s="28" t="s">
        <v>1128</v>
      </c>
      <c r="L260" s="29" t="s">
        <v>321</v>
      </c>
    </row>
    <row r="261" spans="9:12" x14ac:dyDescent="0.25">
      <c r="I261" s="26" t="str">
        <f t="shared" si="11"/>
        <v>4012</v>
      </c>
      <c r="J261" s="27" t="str">
        <f t="shared" si="12"/>
        <v>Huyện Lăk</v>
      </c>
      <c r="K261" s="28" t="s">
        <v>1129</v>
      </c>
      <c r="L261" s="29" t="s">
        <v>285</v>
      </c>
    </row>
    <row r="262" spans="9:12" ht="30" x14ac:dyDescent="0.25">
      <c r="I262" s="26" t="str">
        <f t="shared" si="11"/>
        <v>0902</v>
      </c>
      <c r="J262" s="27" t="str">
        <f t="shared" si="12"/>
        <v>Huyện Lâm Bình</v>
      </c>
      <c r="K262" s="45" t="s">
        <v>1130</v>
      </c>
      <c r="L262" s="29" t="s">
        <v>566</v>
      </c>
    </row>
    <row r="263" spans="9:12" x14ac:dyDescent="0.25">
      <c r="I263" s="26" t="str">
        <f t="shared" si="11"/>
        <v>4210</v>
      </c>
      <c r="J263" s="27" t="str">
        <f t="shared" si="12"/>
        <v>Huyện Lâm Hà</v>
      </c>
      <c r="K263" s="28" t="s">
        <v>1131</v>
      </c>
      <c r="L263" s="29" t="s">
        <v>413</v>
      </c>
    </row>
    <row r="264" spans="9:12" ht="30" x14ac:dyDescent="0.25">
      <c r="I264" s="26" t="str">
        <f t="shared" si="11"/>
        <v>1510</v>
      </c>
      <c r="J264" s="27" t="str">
        <f t="shared" si="12"/>
        <v>Huyện Lâm Thao</v>
      </c>
      <c r="K264" s="45" t="s">
        <v>1132</v>
      </c>
      <c r="L264" s="29" t="s">
        <v>500</v>
      </c>
    </row>
    <row r="265" spans="9:12" ht="30" x14ac:dyDescent="0.25">
      <c r="I265" s="26" t="str">
        <f t="shared" si="11"/>
        <v>2811</v>
      </c>
      <c r="J265" s="27" t="str">
        <f t="shared" si="12"/>
        <v>Huyện Lang Chánh</v>
      </c>
      <c r="K265" s="28" t="s">
        <v>1133</v>
      </c>
      <c r="L265" s="29" t="s">
        <v>252</v>
      </c>
    </row>
    <row r="266" spans="9:12" ht="30" x14ac:dyDescent="0.25">
      <c r="I266" s="26" t="str">
        <f t="shared" si="11"/>
        <v>1808</v>
      </c>
      <c r="J266" s="27" t="str">
        <f t="shared" si="12"/>
        <v>Huyện Lạng Giang</v>
      </c>
      <c r="K266" s="45" t="s">
        <v>1134</v>
      </c>
      <c r="L266" s="29" t="s">
        <v>128</v>
      </c>
    </row>
    <row r="267" spans="9:12" ht="30" x14ac:dyDescent="0.25">
      <c r="I267" s="26" t="str">
        <f t="shared" si="11"/>
        <v>1603</v>
      </c>
      <c r="J267" s="27" t="str">
        <f t="shared" si="12"/>
        <v>Huyện Lập Thạch</v>
      </c>
      <c r="K267" s="45" t="s">
        <v>1135</v>
      </c>
      <c r="L267" s="29" t="s">
        <v>516</v>
      </c>
    </row>
    <row r="268" spans="9:12" x14ac:dyDescent="0.25">
      <c r="I268" s="26" t="str">
        <f t="shared" si="11"/>
        <v>5008</v>
      </c>
      <c r="J268" s="27" t="str">
        <f t="shared" si="12"/>
        <v>Huyện Lấp Vò</v>
      </c>
      <c r="K268" s="28" t="s">
        <v>1136</v>
      </c>
      <c r="L268" s="29" t="s">
        <v>321</v>
      </c>
    </row>
    <row r="269" spans="9:12" x14ac:dyDescent="0.25">
      <c r="I269" s="26" t="str">
        <f t="shared" si="11"/>
        <v>3107</v>
      </c>
      <c r="J269" s="27" t="str">
        <f t="shared" si="12"/>
        <v>Huyện Lệ Thuỷ</v>
      </c>
      <c r="K269" s="28" t="s">
        <v>1137</v>
      </c>
      <c r="L269" s="29" t="s">
        <v>510</v>
      </c>
    </row>
    <row r="270" spans="9:12" ht="30" x14ac:dyDescent="0.25">
      <c r="I270" s="26" t="str">
        <f t="shared" si="11"/>
        <v>1008</v>
      </c>
      <c r="J270" s="27" t="str">
        <f t="shared" si="12"/>
        <v>Huyện Lộc Bình</v>
      </c>
      <c r="K270" s="45" t="s">
        <v>1138</v>
      </c>
      <c r="L270" s="29" t="s">
        <v>350</v>
      </c>
    </row>
    <row r="271" spans="9:12" x14ac:dyDescent="0.25">
      <c r="I271" s="26" t="str">
        <f t="shared" si="11"/>
        <v>3012</v>
      </c>
      <c r="J271" s="27" t="str">
        <f t="shared" si="12"/>
        <v>Huyện Lộc Hà</v>
      </c>
      <c r="K271" s="28" t="s">
        <v>1139</v>
      </c>
      <c r="L271" s="29" t="s">
        <v>371</v>
      </c>
    </row>
    <row r="272" spans="9:12" ht="30" x14ac:dyDescent="0.25">
      <c r="I272" s="26" t="str">
        <f t="shared" si="11"/>
        <v>4305</v>
      </c>
      <c r="J272" s="27" t="str">
        <f t="shared" si="12"/>
        <v>Huyện Lộc Ninh</v>
      </c>
      <c r="K272" s="28" t="s">
        <v>1140</v>
      </c>
      <c r="L272" s="29" t="s">
        <v>217</v>
      </c>
    </row>
    <row r="273" spans="9:12" ht="30" x14ac:dyDescent="0.25">
      <c r="I273" s="26" t="str">
        <f t="shared" si="11"/>
        <v>5204</v>
      </c>
      <c r="J273" s="27" t="str">
        <f t="shared" si="12"/>
        <v>Huyện Long Điền</v>
      </c>
      <c r="K273" s="28" t="s">
        <v>1141</v>
      </c>
      <c r="L273" s="29" t="s">
        <v>111</v>
      </c>
    </row>
    <row r="274" spans="9:12" ht="30" x14ac:dyDescent="0.25">
      <c r="I274" s="26" t="str">
        <f t="shared" si="11"/>
        <v>5702</v>
      </c>
      <c r="J274" s="27" t="str">
        <f t="shared" si="12"/>
        <v>Huyện Long Hồ</v>
      </c>
      <c r="K274" s="28" t="s">
        <v>1142</v>
      </c>
      <c r="L274" s="29" t="s">
        <v>499</v>
      </c>
    </row>
    <row r="275" spans="9:12" ht="30" x14ac:dyDescent="0.25">
      <c r="I275" s="26" t="str">
        <f t="shared" si="11"/>
        <v>6403</v>
      </c>
      <c r="J275" s="27" t="str">
        <f t="shared" si="12"/>
        <v>Huyện Long Mỹ</v>
      </c>
      <c r="K275" s="28" t="s">
        <v>1143</v>
      </c>
      <c r="L275" s="29" t="s">
        <v>397</v>
      </c>
    </row>
    <row r="276" spans="9:12" ht="30" x14ac:dyDescent="0.25">
      <c r="I276" s="26" t="str">
        <f t="shared" si="11"/>
        <v>5906</v>
      </c>
      <c r="J276" s="27" t="str">
        <f t="shared" si="12"/>
        <v>Huyện Long Phú</v>
      </c>
      <c r="K276" s="28" t="s">
        <v>1144</v>
      </c>
      <c r="L276" s="29" t="s">
        <v>531</v>
      </c>
    </row>
    <row r="277" spans="9:12" ht="30" x14ac:dyDescent="0.25">
      <c r="I277" s="26" t="str">
        <f t="shared" si="11"/>
        <v>4808</v>
      </c>
      <c r="J277" s="27" t="str">
        <f t="shared" si="12"/>
        <v>Huyện Long Thành</v>
      </c>
      <c r="K277" s="28" t="s">
        <v>1145</v>
      </c>
      <c r="L277" s="29" t="s">
        <v>312</v>
      </c>
    </row>
    <row r="278" spans="9:12" ht="30" x14ac:dyDescent="0.25">
      <c r="I278" s="26" t="str">
        <f t="shared" si="11"/>
        <v>1803</v>
      </c>
      <c r="J278" s="27" t="str">
        <f t="shared" si="12"/>
        <v>Huyện Lục Ngạn</v>
      </c>
      <c r="K278" s="45" t="s">
        <v>1146</v>
      </c>
      <c r="L278" s="29" t="s">
        <v>128</v>
      </c>
    </row>
    <row r="279" spans="9:12" ht="30" x14ac:dyDescent="0.25">
      <c r="I279" s="26" t="str">
        <f t="shared" si="11"/>
        <v>1309</v>
      </c>
      <c r="J279" s="27" t="str">
        <f t="shared" si="12"/>
        <v>Huyện Lục Yên</v>
      </c>
      <c r="K279" s="45" t="s">
        <v>1147</v>
      </c>
      <c r="L279" s="29" t="s">
        <v>578</v>
      </c>
    </row>
    <row r="280" spans="9:12" ht="30" x14ac:dyDescent="0.25">
      <c r="I280" s="26" t="str">
        <f t="shared" si="11"/>
        <v>1805</v>
      </c>
      <c r="J280" s="27" t="str">
        <f t="shared" si="12"/>
        <v>Huyện Lục Nam</v>
      </c>
      <c r="K280" s="45" t="s">
        <v>1148</v>
      </c>
      <c r="L280" s="29" t="s">
        <v>128</v>
      </c>
    </row>
    <row r="281" spans="9:12" ht="30" x14ac:dyDescent="0.25">
      <c r="I281" s="26" t="str">
        <f t="shared" si="11"/>
        <v>2307</v>
      </c>
      <c r="J281" s="27" t="str">
        <f t="shared" si="12"/>
        <v>Huyện Lư­ơng Sơn</v>
      </c>
      <c r="K281" s="45" t="s">
        <v>1149</v>
      </c>
      <c r="L281" s="29" t="s">
        <v>414</v>
      </c>
    </row>
    <row r="282" spans="9:12" ht="30" x14ac:dyDescent="0.25">
      <c r="I282" s="26" t="str">
        <f t="shared" si="11"/>
        <v>1908</v>
      </c>
      <c r="J282" s="27" t="str">
        <f t="shared" si="12"/>
        <v>Huyện Lương Tài</v>
      </c>
      <c r="K282" s="45" t="s">
        <v>1150</v>
      </c>
      <c r="L282" s="29" t="s">
        <v>171</v>
      </c>
    </row>
    <row r="283" spans="9:12" ht="30" x14ac:dyDescent="0.25">
      <c r="I283" s="26" t="str">
        <f t="shared" si="11"/>
        <v>2404</v>
      </c>
      <c r="J283" s="27" t="str">
        <f t="shared" si="12"/>
        <v>Huyện Lý Nhân</v>
      </c>
      <c r="K283" s="45" t="s">
        <v>1151</v>
      </c>
      <c r="L283" s="29" t="s">
        <v>352</v>
      </c>
    </row>
    <row r="284" spans="9:12" x14ac:dyDescent="0.25">
      <c r="I284" s="26" t="str">
        <f t="shared" si="11"/>
        <v>3502</v>
      </c>
      <c r="J284" s="27" t="str">
        <f t="shared" si="12"/>
        <v>Huyện Lý Sơn</v>
      </c>
      <c r="K284" s="28" t="s">
        <v>1152</v>
      </c>
      <c r="L284" s="29" t="s">
        <v>263</v>
      </c>
    </row>
    <row r="285" spans="9:12" ht="30" x14ac:dyDescent="0.25">
      <c r="I285" s="26" t="str">
        <f t="shared" si="11"/>
        <v>2303</v>
      </c>
      <c r="J285" s="27" t="str">
        <f t="shared" si="12"/>
        <v>Huyện Mai Châu</v>
      </c>
      <c r="K285" s="45" t="s">
        <v>1153</v>
      </c>
      <c r="L285" s="29" t="s">
        <v>414</v>
      </c>
    </row>
    <row r="286" spans="9:12" x14ac:dyDescent="0.25">
      <c r="I286" s="26" t="str">
        <f t="shared" si="11"/>
        <v>1407</v>
      </c>
      <c r="J286" s="27" t="str">
        <f t="shared" si="12"/>
        <v>Huyện Mai Sơn</v>
      </c>
      <c r="K286" s="45" t="s">
        <v>1154</v>
      </c>
      <c r="L286" s="29" t="s">
        <v>369</v>
      </c>
    </row>
    <row r="287" spans="9:12" ht="30" x14ac:dyDescent="0.25">
      <c r="I287" s="26" t="str">
        <f t="shared" si="11"/>
        <v>5703</v>
      </c>
      <c r="J287" s="27" t="str">
        <f t="shared" si="12"/>
        <v>Huyện Mang Thít</v>
      </c>
      <c r="K287" s="28" t="s">
        <v>1155</v>
      </c>
      <c r="L287" s="29" t="s">
        <v>499</v>
      </c>
    </row>
    <row r="288" spans="9:12" ht="30" x14ac:dyDescent="0.25">
      <c r="I288" s="26" t="str">
        <f t="shared" si="11"/>
        <v>3803</v>
      </c>
      <c r="J288" s="27" t="str">
        <f t="shared" si="12"/>
        <v>Huyện Mang Yang</v>
      </c>
      <c r="K288" s="28" t="s">
        <v>1156</v>
      </c>
      <c r="L288" s="29" t="s">
        <v>333</v>
      </c>
    </row>
    <row r="289" spans="9:12" x14ac:dyDescent="0.25">
      <c r="I289" s="26" t="str">
        <f t="shared" si="11"/>
        <v>4009</v>
      </c>
      <c r="J289" s="27" t="str">
        <f t="shared" si="12"/>
        <v>Huyện M'Đrăk</v>
      </c>
      <c r="K289" s="28" t="s">
        <v>1157</v>
      </c>
      <c r="L289" s="29" t="s">
        <v>285</v>
      </c>
    </row>
    <row r="290" spans="9:12" ht="30" x14ac:dyDescent="0.25">
      <c r="I290" s="26" t="str">
        <f t="shared" si="11"/>
        <v>1B29</v>
      </c>
      <c r="J290" s="27" t="str">
        <f t="shared" si="12"/>
        <v>Huyện Mê Linh</v>
      </c>
      <c r="K290" s="52" t="s">
        <v>1158</v>
      </c>
      <c r="L290" s="29" t="s">
        <v>283</v>
      </c>
    </row>
    <row r="291" spans="9:12" ht="30" x14ac:dyDescent="0.25">
      <c r="I291" s="26" t="str">
        <f t="shared" si="11"/>
        <v>1B29</v>
      </c>
      <c r="J291" s="27" t="str">
        <f t="shared" si="12"/>
        <v>Huyện Mê Linh</v>
      </c>
      <c r="K291" s="45" t="s">
        <v>1158</v>
      </c>
      <c r="L291" s="29" t="s">
        <v>283</v>
      </c>
    </row>
    <row r="292" spans="9:12" ht="30" x14ac:dyDescent="0.25">
      <c r="I292" s="26" t="str">
        <f t="shared" si="11"/>
        <v>0503</v>
      </c>
      <c r="J292" s="27" t="str">
        <f t="shared" si="12"/>
        <v>Huyện Mèo Vạc</v>
      </c>
      <c r="K292" s="45" t="s">
        <v>1159</v>
      </c>
      <c r="L292" s="29" t="s">
        <v>331</v>
      </c>
    </row>
    <row r="293" spans="9:12" ht="30" x14ac:dyDescent="0.25">
      <c r="I293" s="26" t="str">
        <f t="shared" si="11"/>
        <v>3103</v>
      </c>
      <c r="J293" s="27" t="str">
        <f t="shared" si="12"/>
        <v>Huyện Minh Hoá</v>
      </c>
      <c r="K293" s="28" t="s">
        <v>1160</v>
      </c>
      <c r="L293" s="29" t="s">
        <v>510</v>
      </c>
    </row>
    <row r="294" spans="9:12" ht="30" x14ac:dyDescent="0.25">
      <c r="I294" s="26" t="str">
        <f t="shared" si="11"/>
        <v>3509</v>
      </c>
      <c r="J294" s="27" t="str">
        <f t="shared" si="12"/>
        <v>Huyện Minh Long</v>
      </c>
      <c r="K294" s="28" t="s">
        <v>1161</v>
      </c>
      <c r="L294" s="29" t="s">
        <v>263</v>
      </c>
    </row>
    <row r="295" spans="9:12" ht="30" x14ac:dyDescent="0.25">
      <c r="I295" s="26" t="str">
        <f t="shared" si="11"/>
        <v>5604</v>
      </c>
      <c r="J295" s="27" t="str">
        <f t="shared" si="12"/>
        <v>Huyện Mỏ Cày Bắc</v>
      </c>
      <c r="K295" s="28" t="s">
        <v>1162</v>
      </c>
      <c r="L295" s="29" t="s">
        <v>183</v>
      </c>
    </row>
    <row r="296" spans="9:12" ht="30" x14ac:dyDescent="0.25">
      <c r="I296" s="26" t="str">
        <f t="shared" si="11"/>
        <v>5609</v>
      </c>
      <c r="J296" s="27" t="str">
        <f t="shared" si="12"/>
        <v>Huyện Mỏ Cày Nam</v>
      </c>
      <c r="K296" s="28" t="s">
        <v>1163</v>
      </c>
      <c r="L296" s="29" t="s">
        <v>183</v>
      </c>
    </row>
    <row r="297" spans="9:12" x14ac:dyDescent="0.25">
      <c r="I297" s="26" t="str">
        <f t="shared" si="11"/>
        <v>3510</v>
      </c>
      <c r="J297" s="27" t="str">
        <f t="shared" si="12"/>
        <v>Huyện Mộ Đức</v>
      </c>
      <c r="K297" s="28" t="s">
        <v>1164</v>
      </c>
      <c r="L297" s="29" t="s">
        <v>263</v>
      </c>
    </row>
    <row r="298" spans="9:12" ht="30" x14ac:dyDescent="0.25">
      <c r="I298" s="26" t="str">
        <f t="shared" si="11"/>
        <v>1410</v>
      </c>
      <c r="J298" s="27" t="str">
        <f t="shared" si="12"/>
        <v>Huyện Mộc Châu</v>
      </c>
      <c r="K298" s="45" t="s">
        <v>1165</v>
      </c>
      <c r="L298" s="29" t="s">
        <v>369</v>
      </c>
    </row>
    <row r="299" spans="9:12" ht="30" x14ac:dyDescent="0.25">
      <c r="I299" s="26" t="str">
        <f t="shared" si="11"/>
        <v>4903</v>
      </c>
      <c r="J299" s="27" t="str">
        <f t="shared" si="12"/>
        <v>Huyện Mộc Hoá</v>
      </c>
      <c r="K299" s="28" t="s">
        <v>1166</v>
      </c>
      <c r="L299" s="29" t="s">
        <v>456</v>
      </c>
    </row>
    <row r="300" spans="9:12" ht="30" x14ac:dyDescent="0.25">
      <c r="I300" s="26" t="str">
        <f t="shared" si="11"/>
        <v>1305</v>
      </c>
      <c r="J300" s="27" t="str">
        <f t="shared" si="12"/>
        <v>Huyện Mù Cang Chải</v>
      </c>
      <c r="K300" s="45" t="s">
        <v>1167</v>
      </c>
      <c r="L300" s="29" t="s">
        <v>578</v>
      </c>
    </row>
    <row r="301" spans="9:12" ht="30" x14ac:dyDescent="0.25">
      <c r="I301" s="26" t="str">
        <f t="shared" si="11"/>
        <v>6209</v>
      </c>
      <c r="J301" s="27" t="str">
        <f t="shared" si="12"/>
        <v>Huyện Mường Ảng</v>
      </c>
      <c r="K301" s="28" t="s">
        <v>1168</v>
      </c>
      <c r="L301" s="29" t="s">
        <v>303</v>
      </c>
    </row>
    <row r="302" spans="9:12" ht="30" x14ac:dyDescent="0.25">
      <c r="I302" s="26" t="str">
        <f t="shared" si="11"/>
        <v>6205</v>
      </c>
      <c r="J302" s="27" t="str">
        <f t="shared" si="12"/>
        <v>Huyện Mường Chà</v>
      </c>
      <c r="K302" s="28" t="s">
        <v>1169</v>
      </c>
      <c r="L302" s="29" t="s">
        <v>303</v>
      </c>
    </row>
    <row r="303" spans="9:12" ht="30" x14ac:dyDescent="0.25">
      <c r="I303" s="26" t="str">
        <f t="shared" si="11"/>
        <v>0809</v>
      </c>
      <c r="J303" s="27" t="str">
        <f t="shared" si="12"/>
        <v>Huyện Mường Khương</v>
      </c>
      <c r="K303" s="45" t="s">
        <v>1170</v>
      </c>
      <c r="L303" s="29" t="s">
        <v>319</v>
      </c>
    </row>
    <row r="304" spans="9:12" ht="30" x14ac:dyDescent="0.25">
      <c r="I304" s="26" t="str">
        <f t="shared" si="11"/>
        <v>1403</v>
      </c>
      <c r="J304" s="27" t="str">
        <f t="shared" si="12"/>
        <v>Huyện Mường La</v>
      </c>
      <c r="K304" s="45" t="s">
        <v>1171</v>
      </c>
      <c r="L304" s="29" t="s">
        <v>369</v>
      </c>
    </row>
    <row r="305" spans="9:12" ht="30" x14ac:dyDescent="0.25">
      <c r="I305" s="26" t="str">
        <f t="shared" si="11"/>
        <v>2806</v>
      </c>
      <c r="J305" s="27" t="str">
        <f t="shared" si="12"/>
        <v>Huyện Mường Lát</v>
      </c>
      <c r="K305" s="28" t="s">
        <v>1172</v>
      </c>
      <c r="L305" s="29" t="s">
        <v>252</v>
      </c>
    </row>
    <row r="306" spans="9:12" ht="30" x14ac:dyDescent="0.25">
      <c r="I306" s="26" t="str">
        <f t="shared" si="11"/>
        <v>6208</v>
      </c>
      <c r="J306" s="27" t="str">
        <f t="shared" si="12"/>
        <v>Huyện Mường Nhé</v>
      </c>
      <c r="K306" s="28" t="s">
        <v>1173</v>
      </c>
      <c r="L306" s="29" t="s">
        <v>303</v>
      </c>
    </row>
    <row r="307" spans="9:12" ht="30" x14ac:dyDescent="0.25">
      <c r="I307" s="26" t="str">
        <f t="shared" si="11"/>
        <v>0705</v>
      </c>
      <c r="J307" s="27" t="str">
        <f t="shared" si="12"/>
        <v>Huyện Mường Tè</v>
      </c>
      <c r="K307" s="45" t="s">
        <v>1174</v>
      </c>
      <c r="L307" s="29" t="s">
        <v>449</v>
      </c>
    </row>
    <row r="308" spans="9:12" ht="30" x14ac:dyDescent="0.25">
      <c r="I308" s="26" t="str">
        <f t="shared" si="11"/>
        <v>1B25</v>
      </c>
      <c r="J308" s="27" t="str">
        <f t="shared" si="12"/>
        <v>Huyện Mỹ Đức</v>
      </c>
      <c r="K308" s="52" t="s">
        <v>1175</v>
      </c>
      <c r="L308" s="29" t="s">
        <v>283</v>
      </c>
    </row>
    <row r="309" spans="9:12" ht="30" x14ac:dyDescent="0.25">
      <c r="I309" s="26" t="str">
        <f t="shared" si="11"/>
        <v>1B25</v>
      </c>
      <c r="J309" s="27" t="str">
        <f t="shared" si="12"/>
        <v>Huyện Mỹ Đức</v>
      </c>
      <c r="K309" s="45" t="s">
        <v>1175</v>
      </c>
      <c r="L309" s="29" t="s">
        <v>283</v>
      </c>
    </row>
    <row r="310" spans="9:12" x14ac:dyDescent="0.25">
      <c r="I310" s="26" t="str">
        <f t="shared" si="11"/>
        <v>2208</v>
      </c>
      <c r="J310" s="27" t="str">
        <f t="shared" si="12"/>
        <v>Huyện Mỹ Hào</v>
      </c>
      <c r="K310" s="45" t="s">
        <v>1176</v>
      </c>
      <c r="L310" s="29" t="s">
        <v>203</v>
      </c>
    </row>
    <row r="311" spans="9:12" x14ac:dyDescent="0.25">
      <c r="I311" s="26" t="str">
        <f t="shared" si="11"/>
        <v>2502</v>
      </c>
      <c r="J311" s="27" t="str">
        <f t="shared" si="12"/>
        <v>Huyện Mỹ Lộc</v>
      </c>
      <c r="K311" s="28" t="s">
        <v>1177</v>
      </c>
      <c r="L311" s="29" t="s">
        <v>480</v>
      </c>
    </row>
    <row r="312" spans="9:12" x14ac:dyDescent="0.25">
      <c r="I312" s="26" t="str">
        <f t="shared" si="11"/>
        <v>5903</v>
      </c>
      <c r="J312" s="27" t="str">
        <f t="shared" si="12"/>
        <v>Huyện Mỹ Tú</v>
      </c>
      <c r="K312" s="28" t="s">
        <v>1178</v>
      </c>
      <c r="L312" s="29" t="s">
        <v>531</v>
      </c>
    </row>
    <row r="313" spans="9:12" ht="30" x14ac:dyDescent="0.25">
      <c r="I313" s="26" t="str">
        <f t="shared" si="11"/>
        <v>5904</v>
      </c>
      <c r="J313" s="27" t="str">
        <f t="shared" si="12"/>
        <v>Huyện Mỹ Xuyên</v>
      </c>
      <c r="K313" s="28" t="s">
        <v>1179</v>
      </c>
      <c r="L313" s="29" t="s">
        <v>531</v>
      </c>
    </row>
    <row r="314" spans="9:12" ht="30" x14ac:dyDescent="0.25">
      <c r="I314" s="26" t="str">
        <f t="shared" si="11"/>
        <v>0903</v>
      </c>
      <c r="J314" s="27" t="str">
        <f t="shared" si="12"/>
        <v>Huyện Na Hang</v>
      </c>
      <c r="K314" s="45" t="s">
        <v>1180</v>
      </c>
      <c r="L314" s="29" t="s">
        <v>566</v>
      </c>
    </row>
    <row r="315" spans="9:12" x14ac:dyDescent="0.25">
      <c r="I315" s="26" t="str">
        <f t="shared" si="11"/>
        <v>1104</v>
      </c>
      <c r="J315" s="27" t="str">
        <f t="shared" si="12"/>
        <v>Huyện Na Rì</v>
      </c>
      <c r="K315" s="45" t="s">
        <v>1181</v>
      </c>
      <c r="L315" s="29" t="s">
        <v>143</v>
      </c>
    </row>
    <row r="316" spans="9:12" ht="30" x14ac:dyDescent="0.25">
      <c r="I316" s="26" t="str">
        <f t="shared" si="11"/>
        <v>6108</v>
      </c>
      <c r="J316" s="27" t="str">
        <f t="shared" si="12"/>
        <v>Huyện Năm Căn</v>
      </c>
      <c r="K316" s="28" t="s">
        <v>1182</v>
      </c>
      <c r="L316" s="29" t="s">
        <v>240</v>
      </c>
    </row>
    <row r="317" spans="9:12" ht="30" x14ac:dyDescent="0.25">
      <c r="I317" s="26" t="str">
        <f t="shared" si="11"/>
        <v>0708</v>
      </c>
      <c r="J317" s="27" t="str">
        <f t="shared" si="12"/>
        <v>Huyện Nậm Nhùn</v>
      </c>
      <c r="K317" s="45" t="s">
        <v>1183</v>
      </c>
      <c r="L317" s="29" t="s">
        <v>449</v>
      </c>
    </row>
    <row r="318" spans="9:12" ht="30" x14ac:dyDescent="0.25">
      <c r="I318" s="26" t="str">
        <f t="shared" si="11"/>
        <v>5909</v>
      </c>
      <c r="J318" s="27" t="str">
        <f t="shared" si="12"/>
        <v>Huyện Ngã Năm</v>
      </c>
      <c r="K318" s="28" t="s">
        <v>1184</v>
      </c>
      <c r="L318" s="29" t="s">
        <v>531</v>
      </c>
    </row>
    <row r="319" spans="9:12" ht="30" x14ac:dyDescent="0.25">
      <c r="I319" s="26" t="str">
        <f t="shared" si="11"/>
        <v>2823</v>
      </c>
      <c r="J319" s="27" t="str">
        <f t="shared" si="12"/>
        <v>Huyện Nga Sơn</v>
      </c>
      <c r="K319" s="28" t="s">
        <v>1185</v>
      </c>
      <c r="L319" s="29" t="s">
        <v>252</v>
      </c>
    </row>
    <row r="320" spans="9:12" ht="30" x14ac:dyDescent="0.25">
      <c r="I320" s="26" t="str">
        <f t="shared" si="11"/>
        <v>1105</v>
      </c>
      <c r="J320" s="27" t="str">
        <f t="shared" si="12"/>
        <v>Huyện Ngân Sơn</v>
      </c>
      <c r="K320" s="45" t="s">
        <v>1186</v>
      </c>
      <c r="L320" s="29" t="s">
        <v>143</v>
      </c>
    </row>
    <row r="321" spans="9:12" ht="30" x14ac:dyDescent="0.25">
      <c r="I321" s="26" t="str">
        <f t="shared" si="11"/>
        <v>2916</v>
      </c>
      <c r="J321" s="27" t="str">
        <f t="shared" si="12"/>
        <v>Huyện Nghi Lộc</v>
      </c>
      <c r="K321" s="28" t="s">
        <v>1187</v>
      </c>
      <c r="L321" s="29" t="s">
        <v>215</v>
      </c>
    </row>
    <row r="322" spans="9:12" ht="30" x14ac:dyDescent="0.25">
      <c r="I322" s="26" t="str">
        <f t="shared" ref="I322:I385" si="13">LEFT(K322,4)</f>
        <v>3005</v>
      </c>
      <c r="J322" s="27" t="str">
        <f t="shared" ref="J322:J385" si="14">RIGHT(K322,LEN(K322)-5)</f>
        <v>Huyện Nghi Xuân</v>
      </c>
      <c r="K322" s="28" t="s">
        <v>1188</v>
      </c>
      <c r="L322" s="29" t="s">
        <v>371</v>
      </c>
    </row>
    <row r="323" spans="9:12" ht="30" x14ac:dyDescent="0.25">
      <c r="I323" s="26" t="str">
        <f t="shared" si="13"/>
        <v>2905</v>
      </c>
      <c r="J323" s="27" t="str">
        <f t="shared" si="14"/>
        <v>Huyện Nghĩa Đàn</v>
      </c>
      <c r="K323" s="28" t="s">
        <v>1189</v>
      </c>
      <c r="L323" s="29" t="s">
        <v>215</v>
      </c>
    </row>
    <row r="324" spans="9:12" ht="30" x14ac:dyDescent="0.25">
      <c r="I324" s="26" t="str">
        <f t="shared" si="13"/>
        <v>3508</v>
      </c>
      <c r="J324" s="27" t="str">
        <f t="shared" si="14"/>
        <v>Huyện Nghĩa Hành</v>
      </c>
      <c r="K324" s="28" t="s">
        <v>1190</v>
      </c>
      <c r="L324" s="29" t="s">
        <v>263</v>
      </c>
    </row>
    <row r="325" spans="9:12" ht="30" x14ac:dyDescent="0.25">
      <c r="I325" s="26" t="str">
        <f t="shared" si="13"/>
        <v>2509</v>
      </c>
      <c r="J325" s="27" t="str">
        <f t="shared" si="14"/>
        <v>Huyện Nghĩa Hưng</v>
      </c>
      <c r="K325" s="28" t="s">
        <v>1191</v>
      </c>
      <c r="L325" s="29" t="s">
        <v>480</v>
      </c>
    </row>
    <row r="326" spans="9:12" ht="30" x14ac:dyDescent="0.25">
      <c r="I326" s="26" t="str">
        <f t="shared" si="13"/>
        <v>6107</v>
      </c>
      <c r="J326" s="27" t="str">
        <f t="shared" si="14"/>
        <v>Huyện Ngọc Hiển</v>
      </c>
      <c r="K326" s="28" t="s">
        <v>1192</v>
      </c>
      <c r="L326" s="29" t="s">
        <v>240</v>
      </c>
    </row>
    <row r="327" spans="9:12" ht="30" x14ac:dyDescent="0.25">
      <c r="I327" s="26" t="str">
        <f t="shared" si="13"/>
        <v>3603</v>
      </c>
      <c r="J327" s="27" t="str">
        <f t="shared" si="14"/>
        <v>Huyện Ngọc Hồi</v>
      </c>
      <c r="K327" s="28" t="s">
        <v>1193</v>
      </c>
      <c r="L327" s="29" t="s">
        <v>440</v>
      </c>
    </row>
    <row r="328" spans="9:12" ht="30" x14ac:dyDescent="0.25">
      <c r="I328" s="26" t="str">
        <f t="shared" si="13"/>
        <v>2812</v>
      </c>
      <c r="J328" s="27" t="str">
        <f t="shared" si="14"/>
        <v>Huyện Ngọc Lặc</v>
      </c>
      <c r="K328" s="28" t="s">
        <v>1194</v>
      </c>
      <c r="L328" s="29" t="s">
        <v>252</v>
      </c>
    </row>
    <row r="329" spans="9:12" ht="30" x14ac:dyDescent="0.25">
      <c r="I329" s="26" t="str">
        <f t="shared" si="13"/>
        <v>0607</v>
      </c>
      <c r="J329" s="27" t="str">
        <f t="shared" si="14"/>
        <v>Huyện Nguyên Bình</v>
      </c>
      <c r="K329" s="45" t="s">
        <v>1195</v>
      </c>
      <c r="L329" s="29" t="s">
        <v>265</v>
      </c>
    </row>
    <row r="330" spans="9:12" x14ac:dyDescent="0.25">
      <c r="I330" s="26" t="str">
        <f t="shared" si="13"/>
        <v>0223</v>
      </c>
      <c r="J330" s="27" t="str">
        <f t="shared" si="14"/>
        <v>Huyện Nhà Bè</v>
      </c>
      <c r="K330" s="45" t="s">
        <v>1196</v>
      </c>
      <c r="L330" s="29" t="s">
        <v>405</v>
      </c>
    </row>
    <row r="331" spans="9:12" ht="30" x14ac:dyDescent="0.25">
      <c r="I331" s="26" t="str">
        <f t="shared" si="13"/>
        <v>2703</v>
      </c>
      <c r="J331" s="27" t="str">
        <f t="shared" si="14"/>
        <v>Huyện Nho Quan</v>
      </c>
      <c r="K331" s="28" t="s">
        <v>1197</v>
      </c>
      <c r="L331" s="29" t="s">
        <v>489</v>
      </c>
    </row>
    <row r="332" spans="9:12" ht="30" x14ac:dyDescent="0.25">
      <c r="I332" s="26" t="str">
        <f t="shared" si="13"/>
        <v>4809</v>
      </c>
      <c r="J332" s="27" t="str">
        <f t="shared" si="14"/>
        <v>Huyện Nhơn Trạch</v>
      </c>
      <c r="K332" s="28" t="s">
        <v>1198</v>
      </c>
      <c r="L332" s="29" t="s">
        <v>312</v>
      </c>
    </row>
    <row r="333" spans="9:12" ht="30" x14ac:dyDescent="0.25">
      <c r="I333" s="26" t="str">
        <f t="shared" si="13"/>
        <v>2810</v>
      </c>
      <c r="J333" s="27" t="str">
        <f t="shared" si="14"/>
        <v>Huyện Như Thanh</v>
      </c>
      <c r="K333" s="28" t="s">
        <v>1199</v>
      </c>
      <c r="L333" s="29" t="s">
        <v>252</v>
      </c>
    </row>
    <row r="334" spans="9:12" ht="30" x14ac:dyDescent="0.25">
      <c r="I334" s="26" t="str">
        <f t="shared" si="13"/>
        <v>2809</v>
      </c>
      <c r="J334" s="27" t="str">
        <f t="shared" si="14"/>
        <v>Huyện Như Xuân</v>
      </c>
      <c r="K334" s="28" t="s">
        <v>1200</v>
      </c>
      <c r="L334" s="29" t="s">
        <v>252</v>
      </c>
    </row>
    <row r="335" spans="9:12" ht="30" x14ac:dyDescent="0.25">
      <c r="I335" s="26" t="str">
        <f t="shared" si="13"/>
        <v>2108</v>
      </c>
      <c r="J335" s="27" t="str">
        <f t="shared" si="14"/>
        <v>Huyện Ninh Giang</v>
      </c>
      <c r="K335" s="45" t="s">
        <v>1201</v>
      </c>
      <c r="L335" s="29" t="s">
        <v>379</v>
      </c>
    </row>
    <row r="336" spans="9:12" ht="30" x14ac:dyDescent="0.25">
      <c r="I336" s="26" t="str">
        <f t="shared" si="13"/>
        <v>4503</v>
      </c>
      <c r="J336" s="27" t="str">
        <f t="shared" si="14"/>
        <v>Huyện Ninh Hải</v>
      </c>
      <c r="K336" s="28" t="s">
        <v>1202</v>
      </c>
      <c r="L336" s="29" t="s">
        <v>301</v>
      </c>
    </row>
    <row r="337" spans="9:12" ht="30" x14ac:dyDescent="0.25">
      <c r="I337" s="26" t="str">
        <f t="shared" si="13"/>
        <v>4103</v>
      </c>
      <c r="J337" s="27" t="str">
        <f t="shared" si="14"/>
        <v>Huyện Ninh Hoà</v>
      </c>
      <c r="K337" s="28" t="s">
        <v>1203</v>
      </c>
      <c r="L337" s="29" t="s">
        <v>426</v>
      </c>
    </row>
    <row r="338" spans="9:12" ht="30" x14ac:dyDescent="0.25">
      <c r="I338" s="26" t="str">
        <f t="shared" si="13"/>
        <v>4504</v>
      </c>
      <c r="J338" s="27" t="str">
        <f t="shared" si="14"/>
        <v>Huyện Ninh Phước</v>
      </c>
      <c r="K338" s="28" t="s">
        <v>1204</v>
      </c>
      <c r="L338" s="29" t="s">
        <v>301</v>
      </c>
    </row>
    <row r="339" spans="9:12" ht="30" x14ac:dyDescent="0.25">
      <c r="I339" s="26" t="str">
        <f t="shared" si="13"/>
        <v>4502</v>
      </c>
      <c r="J339" s="27" t="str">
        <f t="shared" si="14"/>
        <v>Huyện Ninh Sơn</v>
      </c>
      <c r="K339" s="28" t="s">
        <v>1205</v>
      </c>
      <c r="L339" s="29" t="s">
        <v>301</v>
      </c>
    </row>
    <row r="340" spans="9:12" ht="30" x14ac:dyDescent="0.25">
      <c r="I340" s="26" t="str">
        <f t="shared" si="13"/>
        <v>2819</v>
      </c>
      <c r="J340" s="27" t="str">
        <f t="shared" si="14"/>
        <v>Huyện Nông Cống</v>
      </c>
      <c r="K340" s="28" t="s">
        <v>1206</v>
      </c>
      <c r="L340" s="29" t="s">
        <v>252</v>
      </c>
    </row>
    <row r="341" spans="9:12" ht="30" x14ac:dyDescent="0.25">
      <c r="I341" s="26" t="str">
        <f t="shared" si="13"/>
        <v>3418</v>
      </c>
      <c r="J341" s="27" t="str">
        <f t="shared" si="14"/>
        <v>Huyện Nông Sơn</v>
      </c>
      <c r="K341" s="28" t="s">
        <v>1207</v>
      </c>
      <c r="L341" s="29" t="s">
        <v>361</v>
      </c>
    </row>
    <row r="342" spans="9:12" ht="30" x14ac:dyDescent="0.25">
      <c r="I342" s="26" t="str">
        <f t="shared" si="13"/>
        <v>3409</v>
      </c>
      <c r="J342" s="27" t="str">
        <f t="shared" si="14"/>
        <v>Huyện Núi Thành</v>
      </c>
      <c r="K342" s="28" t="s">
        <v>1208</v>
      </c>
      <c r="L342" s="29" t="s">
        <v>361</v>
      </c>
    </row>
    <row r="343" spans="9:12" ht="30" x14ac:dyDescent="0.25">
      <c r="I343" s="26" t="str">
        <f t="shared" si="13"/>
        <v>1108</v>
      </c>
      <c r="J343" s="27" t="str">
        <f t="shared" si="14"/>
        <v>Huyện Pác Nặm</v>
      </c>
      <c r="K343" s="45" t="s">
        <v>1209</v>
      </c>
      <c r="L343" s="29" t="s">
        <v>143</v>
      </c>
    </row>
    <row r="344" spans="9:12" ht="30" x14ac:dyDescent="0.25">
      <c r="I344" s="26" t="str">
        <f t="shared" si="13"/>
        <v>1209</v>
      </c>
      <c r="J344" s="27" t="str">
        <f t="shared" si="14"/>
        <v>Huyện Phổ Yên</v>
      </c>
      <c r="K344" s="45" t="s">
        <v>1210</v>
      </c>
      <c r="L344" s="29" t="s">
        <v>546</v>
      </c>
    </row>
    <row r="345" spans="9:12" ht="30" x14ac:dyDescent="0.25">
      <c r="I345" s="26" t="str">
        <f t="shared" si="13"/>
        <v>3302</v>
      </c>
      <c r="J345" s="27" t="str">
        <f t="shared" si="14"/>
        <v>Huyện Phong Điền</v>
      </c>
      <c r="K345" s="28" t="s">
        <v>1211</v>
      </c>
      <c r="L345" s="29" t="s">
        <v>91</v>
      </c>
    </row>
    <row r="346" spans="9:12" ht="30" x14ac:dyDescent="0.25">
      <c r="I346" s="26" t="str">
        <f t="shared" si="13"/>
        <v>5505</v>
      </c>
      <c r="J346" s="27" t="str">
        <f t="shared" si="14"/>
        <v>Huyện Phong Điền</v>
      </c>
      <c r="K346" s="28" t="s">
        <v>1212</v>
      </c>
      <c r="L346" s="29" t="s">
        <v>254</v>
      </c>
    </row>
    <row r="347" spans="9:12" ht="30" x14ac:dyDescent="0.25">
      <c r="I347" s="26" t="str">
        <f t="shared" si="13"/>
        <v>0703</v>
      </c>
      <c r="J347" s="27" t="str">
        <f t="shared" si="14"/>
        <v>Huyện Phong Thổ</v>
      </c>
      <c r="K347" s="45" t="s">
        <v>1213</v>
      </c>
      <c r="L347" s="29" t="s">
        <v>449</v>
      </c>
    </row>
    <row r="348" spans="9:12" ht="30" x14ac:dyDescent="0.25">
      <c r="I348" s="26" t="str">
        <f t="shared" si="13"/>
        <v>1208</v>
      </c>
      <c r="J348" s="27" t="str">
        <f t="shared" si="14"/>
        <v>Huyện Phú Bình</v>
      </c>
      <c r="K348" s="45" t="s">
        <v>1214</v>
      </c>
      <c r="L348" s="29" t="s">
        <v>546</v>
      </c>
    </row>
    <row r="349" spans="9:12" x14ac:dyDescent="0.25">
      <c r="I349" s="26" t="str">
        <f t="shared" si="13"/>
        <v>3706</v>
      </c>
      <c r="J349" s="27" t="str">
        <f t="shared" si="14"/>
        <v>Huyện Phù Cát</v>
      </c>
      <c r="K349" s="28" t="s">
        <v>1215</v>
      </c>
      <c r="L349" s="29" t="s">
        <v>157</v>
      </c>
    </row>
    <row r="350" spans="9:12" x14ac:dyDescent="0.25">
      <c r="I350" s="26" t="str">
        <f t="shared" si="13"/>
        <v>2207</v>
      </c>
      <c r="J350" s="27" t="str">
        <f t="shared" si="14"/>
        <v>Huyện Phù Cừ</v>
      </c>
      <c r="K350" s="45" t="s">
        <v>1216</v>
      </c>
      <c r="L350" s="29" t="s">
        <v>203</v>
      </c>
    </row>
    <row r="351" spans="9:12" ht="30" x14ac:dyDescent="0.25">
      <c r="I351" s="26" t="str">
        <f t="shared" si="13"/>
        <v>4406</v>
      </c>
      <c r="J351" s="27" t="str">
        <f t="shared" si="14"/>
        <v>Huyện Phú Giáo</v>
      </c>
      <c r="K351" s="28" t="s">
        <v>1217</v>
      </c>
      <c r="L351" s="29" t="s">
        <v>205</v>
      </c>
    </row>
    <row r="352" spans="9:12" ht="30" x14ac:dyDescent="0.25">
      <c r="I352" s="26" t="str">
        <f t="shared" si="13"/>
        <v>3908</v>
      </c>
      <c r="J352" s="27" t="str">
        <f t="shared" si="14"/>
        <v>Huyện Phú Hoà</v>
      </c>
      <c r="K352" s="28" t="s">
        <v>1218</v>
      </c>
      <c r="L352" s="29" t="s">
        <v>505</v>
      </c>
    </row>
    <row r="353" spans="9:12" x14ac:dyDescent="0.25">
      <c r="I353" s="26" t="str">
        <f t="shared" si="13"/>
        <v>3307</v>
      </c>
      <c r="J353" s="27" t="str">
        <f t="shared" si="14"/>
        <v>Huyện Phú Lộc</v>
      </c>
      <c r="K353" s="28" t="s">
        <v>1219</v>
      </c>
      <c r="L353" s="29" t="s">
        <v>91</v>
      </c>
    </row>
    <row r="354" spans="9:12" ht="30" x14ac:dyDescent="0.25">
      <c r="I354" s="26" t="str">
        <f t="shared" si="13"/>
        <v>1204</v>
      </c>
      <c r="J354" s="27" t="str">
        <f t="shared" si="14"/>
        <v>Huyện Phú Lương</v>
      </c>
      <c r="K354" s="45" t="s">
        <v>1220</v>
      </c>
      <c r="L354" s="29" t="s">
        <v>546</v>
      </c>
    </row>
    <row r="355" spans="9:12" x14ac:dyDescent="0.25">
      <c r="I355" s="26" t="str">
        <f t="shared" si="13"/>
        <v>3705</v>
      </c>
      <c r="J355" s="27" t="str">
        <f t="shared" si="14"/>
        <v>Huyện Phù Mỹ</v>
      </c>
      <c r="K355" s="28" t="s">
        <v>1221</v>
      </c>
      <c r="L355" s="29" t="s">
        <v>157</v>
      </c>
    </row>
    <row r="356" spans="9:12" ht="30" x14ac:dyDescent="0.25">
      <c r="I356" s="26" t="str">
        <f t="shared" si="13"/>
        <v>3417</v>
      </c>
      <c r="J356" s="27" t="str">
        <f t="shared" si="14"/>
        <v>Huyện Phú Ninh</v>
      </c>
      <c r="K356" s="28" t="s">
        <v>1222</v>
      </c>
      <c r="L356" s="29" t="s">
        <v>361</v>
      </c>
    </row>
    <row r="357" spans="9:12" ht="30" x14ac:dyDescent="0.25">
      <c r="I357" s="26" t="str">
        <f t="shared" si="13"/>
        <v>1509</v>
      </c>
      <c r="J357" s="27" t="str">
        <f t="shared" si="14"/>
        <v>Huyện Phù Ninh</v>
      </c>
      <c r="K357" s="45" t="s">
        <v>1223</v>
      </c>
      <c r="L357" s="29" t="s">
        <v>500</v>
      </c>
    </row>
    <row r="358" spans="9:12" x14ac:dyDescent="0.25">
      <c r="I358" s="26" t="str">
        <f t="shared" si="13"/>
        <v>5105</v>
      </c>
      <c r="J358" s="27" t="str">
        <f t="shared" si="14"/>
        <v>Huyện Phú Tân</v>
      </c>
      <c r="K358" s="28" t="s">
        <v>1224</v>
      </c>
      <c r="L358" s="29" t="s">
        <v>93</v>
      </c>
    </row>
    <row r="359" spans="9:12" x14ac:dyDescent="0.25">
      <c r="I359" s="26" t="str">
        <f t="shared" si="13"/>
        <v>6109</v>
      </c>
      <c r="J359" s="27" t="str">
        <f t="shared" si="14"/>
        <v>Huyện Phú Tân</v>
      </c>
      <c r="K359" s="28" t="s">
        <v>1225</v>
      </c>
      <c r="L359" s="29" t="s">
        <v>240</v>
      </c>
    </row>
    <row r="360" spans="9:12" ht="30" x14ac:dyDescent="0.25">
      <c r="I360" s="26" t="str">
        <f t="shared" si="13"/>
        <v>3816</v>
      </c>
      <c r="J360" s="27" t="str">
        <f t="shared" si="14"/>
        <v>Huyện Phú Thiện</v>
      </c>
      <c r="K360" s="28" t="s">
        <v>1226</v>
      </c>
      <c r="L360" s="29" t="s">
        <v>333</v>
      </c>
    </row>
    <row r="361" spans="9:12" ht="30" x14ac:dyDescent="0.25">
      <c r="I361" s="26" t="str">
        <f t="shared" si="13"/>
        <v>3305</v>
      </c>
      <c r="J361" s="27" t="str">
        <f t="shared" si="14"/>
        <v>Huyện Phú Vang</v>
      </c>
      <c r="K361" s="28" t="s">
        <v>1227</v>
      </c>
      <c r="L361" s="29" t="s">
        <v>91</v>
      </c>
    </row>
    <row r="362" spans="9:12" ht="30" x14ac:dyDescent="0.25">
      <c r="I362" s="26" t="str">
        <f t="shared" si="13"/>
        <v>1B28</v>
      </c>
      <c r="J362" s="27" t="str">
        <f t="shared" si="14"/>
        <v>Huyện Phú Xuyên</v>
      </c>
      <c r="K362" s="52" t="s">
        <v>1228</v>
      </c>
      <c r="L362" s="29" t="s">
        <v>283</v>
      </c>
    </row>
    <row r="363" spans="9:12" ht="30" x14ac:dyDescent="0.25">
      <c r="I363" s="26" t="str">
        <f t="shared" si="13"/>
        <v>1B28</v>
      </c>
      <c r="J363" s="27" t="str">
        <f t="shared" si="14"/>
        <v>Huyện Phú Xuyên</v>
      </c>
      <c r="K363" s="45" t="s">
        <v>1228</v>
      </c>
      <c r="L363" s="29" t="s">
        <v>283</v>
      </c>
    </row>
    <row r="364" spans="9:12" ht="30" x14ac:dyDescent="0.25">
      <c r="I364" s="26" t="str">
        <f t="shared" si="13"/>
        <v>1406</v>
      </c>
      <c r="J364" s="27" t="str">
        <f t="shared" si="14"/>
        <v>Huyện Phù Yên</v>
      </c>
      <c r="K364" s="45" t="s">
        <v>1229</v>
      </c>
      <c r="L364" s="29" t="s">
        <v>369</v>
      </c>
    </row>
    <row r="365" spans="9:12" ht="30" x14ac:dyDescent="0.25">
      <c r="I365" s="26" t="str">
        <f t="shared" si="13"/>
        <v>0613</v>
      </c>
      <c r="J365" s="27" t="str">
        <f t="shared" si="14"/>
        <v>Huyện Phục Hoà</v>
      </c>
      <c r="K365" s="45" t="s">
        <v>1230</v>
      </c>
      <c r="L365" s="29" t="s">
        <v>265</v>
      </c>
    </row>
    <row r="366" spans="9:12" ht="30" x14ac:dyDescent="0.25">
      <c r="I366" s="26" t="str">
        <f t="shared" si="13"/>
        <v>1B18</v>
      </c>
      <c r="J366" s="27" t="str">
        <f t="shared" si="14"/>
        <v>Huyện Phúc Thọ</v>
      </c>
      <c r="K366" s="52" t="s">
        <v>1231</v>
      </c>
      <c r="L366" s="29" t="s">
        <v>283</v>
      </c>
    </row>
    <row r="367" spans="9:12" ht="30" x14ac:dyDescent="0.25">
      <c r="I367" s="26" t="str">
        <f t="shared" si="13"/>
        <v>1B18</v>
      </c>
      <c r="J367" s="27" t="str">
        <f t="shared" si="14"/>
        <v>Huyện Phúc Thọ</v>
      </c>
      <c r="K367" s="45" t="s">
        <v>1231</v>
      </c>
      <c r="L367" s="29" t="s">
        <v>283</v>
      </c>
    </row>
    <row r="368" spans="9:12" ht="30" x14ac:dyDescent="0.25">
      <c r="I368" s="26" t="str">
        <f t="shared" si="13"/>
        <v>6404</v>
      </c>
      <c r="J368" s="27" t="str">
        <f t="shared" si="14"/>
        <v>Huyện Phụng Hiệp</v>
      </c>
      <c r="K368" s="28" t="s">
        <v>1232</v>
      </c>
      <c r="L368" s="29" t="s">
        <v>397</v>
      </c>
    </row>
    <row r="369" spans="9:12" ht="30" x14ac:dyDescent="0.25">
      <c r="I369" s="26" t="str">
        <f t="shared" si="13"/>
        <v>4307</v>
      </c>
      <c r="J369" s="27" t="str">
        <f t="shared" si="14"/>
        <v>Huyện Phước Long</v>
      </c>
      <c r="K369" s="28" t="s">
        <v>1233</v>
      </c>
      <c r="L369" s="29" t="s">
        <v>217</v>
      </c>
    </row>
    <row r="370" spans="9:12" ht="30" x14ac:dyDescent="0.25">
      <c r="I370" s="26" t="str">
        <f t="shared" si="13"/>
        <v>6005</v>
      </c>
      <c r="J370" s="27" t="str">
        <f t="shared" si="14"/>
        <v>Huyện Phước Long</v>
      </c>
      <c r="K370" s="28" t="s">
        <v>1234</v>
      </c>
      <c r="L370" s="29" t="s">
        <v>159</v>
      </c>
    </row>
    <row r="371" spans="9:12" ht="30" x14ac:dyDescent="0.25">
      <c r="I371" s="26" t="str">
        <f t="shared" si="13"/>
        <v>3414</v>
      </c>
      <c r="J371" s="27" t="str">
        <f t="shared" si="14"/>
        <v>Huyện Phước Sơn</v>
      </c>
      <c r="K371" s="28" t="s">
        <v>1235</v>
      </c>
      <c r="L371" s="29" t="s">
        <v>361</v>
      </c>
    </row>
    <row r="372" spans="9:12" ht="30" x14ac:dyDescent="0.25">
      <c r="I372" s="26" t="str">
        <f t="shared" si="13"/>
        <v>0505</v>
      </c>
      <c r="J372" s="27" t="str">
        <f t="shared" si="14"/>
        <v>Huyện Quản Bạ</v>
      </c>
      <c r="K372" s="45" t="s">
        <v>1236</v>
      </c>
      <c r="L372" s="29" t="s">
        <v>331</v>
      </c>
    </row>
    <row r="373" spans="9:12" ht="30" x14ac:dyDescent="0.25">
      <c r="I373" s="26" t="str">
        <f t="shared" si="13"/>
        <v>2804</v>
      </c>
      <c r="J373" s="27" t="str">
        <f t="shared" si="14"/>
        <v>Huyện Quan Hoá</v>
      </c>
      <c r="K373" s="28" t="s">
        <v>1237</v>
      </c>
      <c r="L373" s="29" t="s">
        <v>252</v>
      </c>
    </row>
    <row r="374" spans="9:12" ht="30" x14ac:dyDescent="0.25">
      <c r="I374" s="26" t="str">
        <f t="shared" si="13"/>
        <v>2805</v>
      </c>
      <c r="J374" s="27" t="str">
        <f t="shared" si="14"/>
        <v>Huyện Quan Sơn</v>
      </c>
      <c r="K374" s="28" t="s">
        <v>1238</v>
      </c>
      <c r="L374" s="29" t="s">
        <v>252</v>
      </c>
    </row>
    <row r="375" spans="9:12" ht="30" x14ac:dyDescent="0.25">
      <c r="I375" s="26" t="str">
        <f t="shared" si="13"/>
        <v>0511</v>
      </c>
      <c r="J375" s="27" t="str">
        <f t="shared" si="14"/>
        <v>Huyện Quang Bình</v>
      </c>
      <c r="K375" s="45" t="s">
        <v>1239</v>
      </c>
      <c r="L375" s="29" t="s">
        <v>331</v>
      </c>
    </row>
    <row r="376" spans="9:12" ht="30" x14ac:dyDescent="0.25">
      <c r="I376" s="26" t="str">
        <f t="shared" si="13"/>
        <v>3303</v>
      </c>
      <c r="J376" s="27" t="str">
        <f t="shared" si="14"/>
        <v>Huyện Quảng Điền</v>
      </c>
      <c r="K376" s="28" t="s">
        <v>1240</v>
      </c>
      <c r="L376" s="29" t="s">
        <v>91</v>
      </c>
    </row>
    <row r="377" spans="9:12" ht="30" x14ac:dyDescent="0.25">
      <c r="I377" s="26" t="str">
        <f t="shared" si="13"/>
        <v>3106</v>
      </c>
      <c r="J377" s="27" t="str">
        <f t="shared" si="14"/>
        <v>Huyện Quảng Ninh</v>
      </c>
      <c r="K377" s="28" t="s">
        <v>1241</v>
      </c>
      <c r="L377" s="29" t="s">
        <v>510</v>
      </c>
    </row>
    <row r="378" spans="9:12" ht="30" x14ac:dyDescent="0.25">
      <c r="I378" s="26" t="str">
        <f t="shared" si="13"/>
        <v>3104</v>
      </c>
      <c r="J378" s="27" t="str">
        <f t="shared" si="14"/>
        <v>Huyện Quảng Trạch</v>
      </c>
      <c r="K378" s="28" t="s">
        <v>1242</v>
      </c>
      <c r="L378" s="29" t="s">
        <v>510</v>
      </c>
    </row>
    <row r="379" spans="9:12" ht="30" x14ac:dyDescent="0.25">
      <c r="I379" s="26" t="str">
        <f t="shared" si="13"/>
        <v>0609</v>
      </c>
      <c r="J379" s="27" t="str">
        <f t="shared" si="14"/>
        <v>Huyện Quảng Uyên</v>
      </c>
      <c r="K379" s="45" t="s">
        <v>1243</v>
      </c>
      <c r="L379" s="29" t="s">
        <v>265</v>
      </c>
    </row>
    <row r="380" spans="9:12" ht="30" x14ac:dyDescent="0.25">
      <c r="I380" s="26" t="str">
        <f t="shared" si="13"/>
        <v>2825</v>
      </c>
      <c r="J380" s="27" t="str">
        <f t="shared" si="14"/>
        <v>Huyện Quảng Xương</v>
      </c>
      <c r="K380" s="28" t="s">
        <v>1244</v>
      </c>
      <c r="L380" s="29" t="s">
        <v>252</v>
      </c>
    </row>
    <row r="381" spans="9:12" ht="30" x14ac:dyDescent="0.25">
      <c r="I381" s="26" t="str">
        <f t="shared" si="13"/>
        <v>2919</v>
      </c>
      <c r="J381" s="27" t="str">
        <f t="shared" si="14"/>
        <v>Huyện Quế Phong</v>
      </c>
      <c r="K381" s="28" t="s">
        <v>1245</v>
      </c>
      <c r="L381" s="29" t="s">
        <v>215</v>
      </c>
    </row>
    <row r="382" spans="9:12" ht="30" x14ac:dyDescent="0.25">
      <c r="I382" s="26" t="str">
        <f t="shared" si="13"/>
        <v>3406</v>
      </c>
      <c r="J382" s="27" t="str">
        <f t="shared" si="14"/>
        <v>Huyện Quế Sơn</v>
      </c>
      <c r="K382" s="28" t="s">
        <v>1246</v>
      </c>
      <c r="L382" s="29" t="s">
        <v>361</v>
      </c>
    </row>
    <row r="383" spans="9:12" x14ac:dyDescent="0.25">
      <c r="I383" s="26" t="str">
        <f t="shared" si="13"/>
        <v>1903</v>
      </c>
      <c r="J383" s="27" t="str">
        <f t="shared" si="14"/>
        <v>Huyện Quế Võ</v>
      </c>
      <c r="K383" s="45" t="s">
        <v>1247</v>
      </c>
      <c r="L383" s="29" t="s">
        <v>171</v>
      </c>
    </row>
    <row r="384" spans="9:12" ht="30" x14ac:dyDescent="0.25">
      <c r="I384" s="26" t="str">
        <f t="shared" si="13"/>
        <v>1B20</v>
      </c>
      <c r="J384" s="27" t="str">
        <f t="shared" si="14"/>
        <v>Huyện Quốc Oai</v>
      </c>
      <c r="K384" s="52" t="s">
        <v>1248</v>
      </c>
      <c r="L384" s="29" t="s">
        <v>283</v>
      </c>
    </row>
    <row r="385" spans="9:12" ht="30" x14ac:dyDescent="0.25">
      <c r="I385" s="26" t="str">
        <f t="shared" si="13"/>
        <v>1B20</v>
      </c>
      <c r="J385" s="27" t="str">
        <f t="shared" si="14"/>
        <v>Huyện Quốc Oai</v>
      </c>
      <c r="K385" s="45" t="s">
        <v>1248</v>
      </c>
      <c r="L385" s="29" t="s">
        <v>283</v>
      </c>
    </row>
    <row r="386" spans="9:12" ht="30" x14ac:dyDescent="0.25">
      <c r="I386" s="26" t="str">
        <f t="shared" ref="I386:I449" si="15">LEFT(K386,4)</f>
        <v>2903</v>
      </c>
      <c r="J386" s="27" t="str">
        <f t="shared" ref="J386:J449" si="16">RIGHT(K386,LEN(K386)-5)</f>
        <v>Huyện Quỳ Châu</v>
      </c>
      <c r="K386" s="28" t="s">
        <v>1249</v>
      </c>
      <c r="L386" s="29" t="s">
        <v>215</v>
      </c>
    </row>
    <row r="387" spans="9:12" ht="30" x14ac:dyDescent="0.25">
      <c r="I387" s="26" t="str">
        <f t="shared" si="15"/>
        <v>2904</v>
      </c>
      <c r="J387" s="27" t="str">
        <f t="shared" si="16"/>
        <v>Huyện Quỳ Hợp</v>
      </c>
      <c r="K387" s="28" t="s">
        <v>1250</v>
      </c>
      <c r="L387" s="29" t="s">
        <v>215</v>
      </c>
    </row>
    <row r="388" spans="9:12" ht="30" x14ac:dyDescent="0.25">
      <c r="I388" s="26" t="str">
        <f t="shared" si="15"/>
        <v>2906</v>
      </c>
      <c r="J388" s="27" t="str">
        <f t="shared" si="16"/>
        <v>Huyện Quỳnh Lưu</v>
      </c>
      <c r="K388" s="28" t="s">
        <v>1251</v>
      </c>
      <c r="L388" s="29" t="s">
        <v>215</v>
      </c>
    </row>
    <row r="389" spans="9:12" ht="30" x14ac:dyDescent="0.25">
      <c r="I389" s="26" t="str">
        <f t="shared" si="15"/>
        <v>1402</v>
      </c>
      <c r="J389" s="27" t="str">
        <f t="shared" si="16"/>
        <v>Huyện Quỳnh Nhai</v>
      </c>
      <c r="K389" s="45" t="s">
        <v>1252</v>
      </c>
      <c r="L389" s="29" t="s">
        <v>369</v>
      </c>
    </row>
    <row r="390" spans="9:12" ht="30" x14ac:dyDescent="0.25">
      <c r="I390" s="26" t="str">
        <f t="shared" si="15"/>
        <v>2602</v>
      </c>
      <c r="J390" s="27" t="str">
        <f t="shared" si="16"/>
        <v>Huyện Quỳnh Phụ</v>
      </c>
      <c r="K390" s="28" t="s">
        <v>1253</v>
      </c>
      <c r="L390" s="29" t="s">
        <v>542</v>
      </c>
    </row>
    <row r="391" spans="9:12" x14ac:dyDescent="0.25">
      <c r="I391" s="26" t="str">
        <f t="shared" si="15"/>
        <v>0805</v>
      </c>
      <c r="J391" s="27" t="str">
        <f t="shared" si="16"/>
        <v>Huyện Sa Pa</v>
      </c>
      <c r="K391" s="45" t="s">
        <v>1254</v>
      </c>
      <c r="L391" s="29" t="s">
        <v>319</v>
      </c>
    </row>
    <row r="392" spans="9:12" x14ac:dyDescent="0.25">
      <c r="I392" s="26" t="str">
        <f t="shared" si="15"/>
        <v>3605</v>
      </c>
      <c r="J392" s="27" t="str">
        <f t="shared" si="16"/>
        <v>Huyện Sa Thầy</v>
      </c>
      <c r="K392" s="28" t="s">
        <v>1255</v>
      </c>
      <c r="L392" s="29" t="s">
        <v>440</v>
      </c>
    </row>
    <row r="393" spans="9:12" x14ac:dyDescent="0.25">
      <c r="I393" s="26" t="str">
        <f t="shared" si="15"/>
        <v>0704</v>
      </c>
      <c r="J393" s="27" t="str">
        <f t="shared" si="16"/>
        <v>Huyện Sìn Hồ</v>
      </c>
      <c r="K393" s="45" t="s">
        <v>1256</v>
      </c>
      <c r="L393" s="29" t="s">
        <v>449</v>
      </c>
    </row>
    <row r="394" spans="9:12" ht="30" x14ac:dyDescent="0.25">
      <c r="I394" s="26" t="str">
        <f t="shared" si="15"/>
        <v>1A14</v>
      </c>
      <c r="J394" s="27" t="str">
        <f t="shared" si="16"/>
        <v>Huyện Sóc Sơn</v>
      </c>
      <c r="K394" s="52" t="s">
        <v>1257</v>
      </c>
      <c r="L394" s="29" t="s">
        <v>283</v>
      </c>
    </row>
    <row r="395" spans="9:12" ht="30" x14ac:dyDescent="0.25">
      <c r="I395" s="26" t="str">
        <f t="shared" si="15"/>
        <v>1A14</v>
      </c>
      <c r="J395" s="27" t="str">
        <f t="shared" si="16"/>
        <v>Huyện Sóc Sơn</v>
      </c>
      <c r="K395" s="45" t="s">
        <v>1257</v>
      </c>
      <c r="L395" s="29" t="s">
        <v>283</v>
      </c>
    </row>
    <row r="396" spans="9:12" ht="30" x14ac:dyDescent="0.25">
      <c r="I396" s="26" t="str">
        <f t="shared" si="15"/>
        <v>1804</v>
      </c>
      <c r="J396" s="27" t="str">
        <f t="shared" si="16"/>
        <v>Huyện Sơn Động</v>
      </c>
      <c r="K396" s="45" t="s">
        <v>1258</v>
      </c>
      <c r="L396" s="29" t="s">
        <v>128</v>
      </c>
    </row>
    <row r="397" spans="9:12" ht="30" x14ac:dyDescent="0.25">
      <c r="I397" s="26" t="str">
        <f t="shared" si="15"/>
        <v>0907</v>
      </c>
      <c r="J397" s="27" t="str">
        <f t="shared" si="16"/>
        <v>Huyện Sơn Dương</v>
      </c>
      <c r="K397" s="45" t="s">
        <v>1259</v>
      </c>
      <c r="L397" s="29" t="s">
        <v>566</v>
      </c>
    </row>
    <row r="398" spans="9:12" x14ac:dyDescent="0.25">
      <c r="I398" s="26" t="str">
        <f t="shared" si="15"/>
        <v>3506</v>
      </c>
      <c r="J398" s="27" t="str">
        <f t="shared" si="16"/>
        <v>Huyện Sơn Hà</v>
      </c>
      <c r="K398" s="28" t="s">
        <v>1260</v>
      </c>
      <c r="L398" s="29" t="s">
        <v>263</v>
      </c>
    </row>
    <row r="399" spans="9:12" ht="30" x14ac:dyDescent="0.25">
      <c r="I399" s="26" t="str">
        <f t="shared" si="15"/>
        <v>3905</v>
      </c>
      <c r="J399" s="27" t="str">
        <f t="shared" si="16"/>
        <v>Huyện Sơn Hoà</v>
      </c>
      <c r="K399" s="28" t="s">
        <v>1261</v>
      </c>
      <c r="L399" s="29" t="s">
        <v>505</v>
      </c>
    </row>
    <row r="400" spans="9:12" x14ac:dyDescent="0.25">
      <c r="I400" s="26" t="str">
        <f t="shared" si="15"/>
        <v>3513</v>
      </c>
      <c r="J400" s="27" t="str">
        <f t="shared" si="16"/>
        <v>Huyện Sơn Tây</v>
      </c>
      <c r="K400" s="28" t="s">
        <v>1262</v>
      </c>
      <c r="L400" s="29" t="s">
        <v>263</v>
      </c>
    </row>
    <row r="401" spans="9:12" ht="30" x14ac:dyDescent="0.25">
      <c r="I401" s="26" t="str">
        <f t="shared" si="15"/>
        <v>3505</v>
      </c>
      <c r="J401" s="27" t="str">
        <f t="shared" si="16"/>
        <v>Huyện Sơn Tịnh</v>
      </c>
      <c r="K401" s="28" t="s">
        <v>1263</v>
      </c>
      <c r="L401" s="29" t="s">
        <v>263</v>
      </c>
    </row>
    <row r="402" spans="9:12" ht="30" x14ac:dyDescent="0.25">
      <c r="I402" s="26" t="str">
        <f t="shared" si="15"/>
        <v>3906</v>
      </c>
      <c r="J402" s="27" t="str">
        <f t="shared" si="16"/>
        <v>Huyện Sông Hinh</v>
      </c>
      <c r="K402" s="28" t="s">
        <v>1264</v>
      </c>
      <c r="L402" s="29" t="s">
        <v>505</v>
      </c>
    </row>
    <row r="403" spans="9:12" x14ac:dyDescent="0.25">
      <c r="I403" s="26" t="str">
        <f t="shared" si="15"/>
        <v>1607</v>
      </c>
      <c r="J403" s="27" t="str">
        <f t="shared" si="16"/>
        <v>Huyện Sông Lô</v>
      </c>
      <c r="K403" s="45" t="s">
        <v>1265</v>
      </c>
      <c r="L403" s="29" t="s">
        <v>516</v>
      </c>
    </row>
    <row r="404" spans="9:12" ht="30" x14ac:dyDescent="0.25">
      <c r="I404" s="26" t="str">
        <f t="shared" si="15"/>
        <v>1409</v>
      </c>
      <c r="J404" s="27" t="str">
        <f t="shared" si="16"/>
        <v>Huyện Sông Mã</v>
      </c>
      <c r="K404" s="45" t="s">
        <v>1266</v>
      </c>
      <c r="L404" s="29" t="s">
        <v>369</v>
      </c>
    </row>
    <row r="405" spans="9:12" x14ac:dyDescent="0.25">
      <c r="I405" s="26" t="str">
        <f t="shared" si="15"/>
        <v>1411</v>
      </c>
      <c r="J405" s="27" t="str">
        <f t="shared" si="16"/>
        <v>Huyện Sốp Cộp</v>
      </c>
      <c r="K405" s="45" t="s">
        <v>1267</v>
      </c>
      <c r="L405" s="29" t="s">
        <v>369</v>
      </c>
    </row>
    <row r="406" spans="9:12" ht="30" x14ac:dyDescent="0.25">
      <c r="I406" s="26" t="str">
        <f t="shared" si="15"/>
        <v>5705</v>
      </c>
      <c r="J406" s="27" t="str">
        <f t="shared" si="16"/>
        <v>Huyện Tam Bình</v>
      </c>
      <c r="K406" s="28" t="s">
        <v>1268</v>
      </c>
      <c r="L406" s="29" t="s">
        <v>499</v>
      </c>
    </row>
    <row r="407" spans="9:12" ht="30" x14ac:dyDescent="0.25">
      <c r="I407" s="26" t="str">
        <f t="shared" si="15"/>
        <v>1609</v>
      </c>
      <c r="J407" s="27" t="str">
        <f t="shared" si="16"/>
        <v>Huyện Tam Đảo</v>
      </c>
      <c r="K407" s="45" t="s">
        <v>1269</v>
      </c>
      <c r="L407" s="29" t="s">
        <v>516</v>
      </c>
    </row>
    <row r="408" spans="9:12" ht="30" x14ac:dyDescent="0.25">
      <c r="I408" s="26" t="str">
        <f t="shared" si="15"/>
        <v>1602</v>
      </c>
      <c r="J408" s="27" t="str">
        <f t="shared" si="16"/>
        <v>Huyện Tam Dương</v>
      </c>
      <c r="K408" s="45" t="s">
        <v>1270</v>
      </c>
      <c r="L408" s="29" t="s">
        <v>516</v>
      </c>
    </row>
    <row r="409" spans="9:12" ht="30" x14ac:dyDescent="0.25">
      <c r="I409" s="26" t="str">
        <f t="shared" si="15"/>
        <v>0702</v>
      </c>
      <c r="J409" s="27" t="str">
        <f t="shared" si="16"/>
        <v>Huyện Tam Đường</v>
      </c>
      <c r="K409" s="45" t="s">
        <v>1271</v>
      </c>
      <c r="L409" s="29" t="s">
        <v>449</v>
      </c>
    </row>
    <row r="410" spans="9:12" ht="30" x14ac:dyDescent="0.25">
      <c r="I410" s="26" t="str">
        <f t="shared" si="15"/>
        <v>1511</v>
      </c>
      <c r="J410" s="27" t="str">
        <f t="shared" si="16"/>
        <v>Huyện Tam Nông</v>
      </c>
      <c r="K410" s="45" t="s">
        <v>1272</v>
      </c>
      <c r="L410" s="29" t="s">
        <v>500</v>
      </c>
    </row>
    <row r="411" spans="9:12" ht="30" x14ac:dyDescent="0.25">
      <c r="I411" s="26" t="str">
        <f t="shared" si="15"/>
        <v>5005</v>
      </c>
      <c r="J411" s="27" t="str">
        <f t="shared" si="16"/>
        <v>Huyện Tam Nông</v>
      </c>
      <c r="K411" s="28" t="s">
        <v>1273</v>
      </c>
      <c r="L411" s="29" t="s">
        <v>321</v>
      </c>
    </row>
    <row r="412" spans="9:12" ht="30" x14ac:dyDescent="0.25">
      <c r="I412" s="26" t="str">
        <f t="shared" si="15"/>
        <v>4602</v>
      </c>
      <c r="J412" s="27" t="str">
        <f t="shared" si="16"/>
        <v>Huyện Tân Biên</v>
      </c>
      <c r="K412" s="28" t="s">
        <v>1274</v>
      </c>
      <c r="L412" s="29" t="s">
        <v>447</v>
      </c>
    </row>
    <row r="413" spans="9:12" ht="30" x14ac:dyDescent="0.25">
      <c r="I413" s="26" t="str">
        <f t="shared" si="15"/>
        <v>4603</v>
      </c>
      <c r="J413" s="27" t="str">
        <f t="shared" si="16"/>
        <v>Huyện Tân Châu</v>
      </c>
      <c r="K413" s="28" t="s">
        <v>1275</v>
      </c>
      <c r="L413" s="29" t="s">
        <v>447</v>
      </c>
    </row>
    <row r="414" spans="9:12" ht="30" x14ac:dyDescent="0.25">
      <c r="I414" s="26" t="str">
        <f t="shared" si="15"/>
        <v>5104</v>
      </c>
      <c r="J414" s="27" t="str">
        <f t="shared" si="16"/>
        <v>Huyện Tân Châu</v>
      </c>
      <c r="K414" s="28" t="s">
        <v>1276</v>
      </c>
      <c r="L414" s="29" t="s">
        <v>93</v>
      </c>
    </row>
    <row r="415" spans="9:12" ht="30" x14ac:dyDescent="0.25">
      <c r="I415" s="26" t="str">
        <f t="shared" si="15"/>
        <v>5405</v>
      </c>
      <c r="J415" s="27" t="str">
        <f t="shared" si="16"/>
        <v>Huyện Tân Hiệp</v>
      </c>
      <c r="K415" s="28" t="s">
        <v>1277</v>
      </c>
      <c r="L415" s="29" t="s">
        <v>109</v>
      </c>
    </row>
    <row r="416" spans="9:12" ht="30" x14ac:dyDescent="0.25">
      <c r="I416" s="26" t="str">
        <f t="shared" si="15"/>
        <v>5003</v>
      </c>
      <c r="J416" s="27" t="str">
        <f t="shared" si="16"/>
        <v>Huyện Tân Hồng</v>
      </c>
      <c r="K416" s="28" t="s">
        <v>1278</v>
      </c>
      <c r="L416" s="29" t="s">
        <v>321</v>
      </c>
    </row>
    <row r="417" spans="9:12" ht="30" x14ac:dyDescent="0.25">
      <c r="I417" s="26" t="str">
        <f t="shared" si="15"/>
        <v>4914</v>
      </c>
      <c r="J417" s="27" t="str">
        <f t="shared" si="16"/>
        <v>Huyện Tân Hưng</v>
      </c>
      <c r="K417" s="28" t="s">
        <v>1279</v>
      </c>
      <c r="L417" s="29" t="s">
        <v>456</v>
      </c>
    </row>
    <row r="418" spans="9:12" x14ac:dyDescent="0.25">
      <c r="I418" s="26" t="str">
        <f t="shared" si="15"/>
        <v>2910</v>
      </c>
      <c r="J418" s="27" t="str">
        <f t="shared" si="16"/>
        <v>Huyện Tân Kỳ</v>
      </c>
      <c r="K418" s="28" t="s">
        <v>1280</v>
      </c>
      <c r="L418" s="29" t="s">
        <v>215</v>
      </c>
    </row>
    <row r="419" spans="9:12" x14ac:dyDescent="0.25">
      <c r="I419" s="26" t="str">
        <f t="shared" si="15"/>
        <v>2304</v>
      </c>
      <c r="J419" s="27" t="str">
        <f t="shared" si="16"/>
        <v>Huyện Tân Lạc</v>
      </c>
      <c r="K419" s="45" t="s">
        <v>1281</v>
      </c>
      <c r="L419" s="29" t="s">
        <v>414</v>
      </c>
    </row>
    <row r="420" spans="9:12" x14ac:dyDescent="0.25">
      <c r="I420" s="26" t="str">
        <f t="shared" si="15"/>
        <v>4803</v>
      </c>
      <c r="J420" s="27" t="str">
        <f t="shared" si="16"/>
        <v>Huyện Tân Phú</v>
      </c>
      <c r="K420" s="28" t="s">
        <v>1282</v>
      </c>
      <c r="L420" s="29" t="s">
        <v>312</v>
      </c>
    </row>
    <row r="421" spans="9:12" ht="30" x14ac:dyDescent="0.25">
      <c r="I421" s="26" t="str">
        <f t="shared" si="15"/>
        <v>5310</v>
      </c>
      <c r="J421" s="27" t="str">
        <f t="shared" si="16"/>
        <v>Huyện Tân Phú Đông</v>
      </c>
      <c r="K421" s="28" t="s">
        <v>1283</v>
      </c>
      <c r="L421" s="29" t="s">
        <v>538</v>
      </c>
    </row>
    <row r="422" spans="9:12" ht="30" x14ac:dyDescent="0.25">
      <c r="I422" s="26" t="str">
        <f t="shared" si="15"/>
        <v>5309</v>
      </c>
      <c r="J422" s="27" t="str">
        <f t="shared" si="16"/>
        <v>Huyện Tân Phước</v>
      </c>
      <c r="K422" s="28" t="s">
        <v>1284</v>
      </c>
      <c r="L422" s="29" t="s">
        <v>538</v>
      </c>
    </row>
    <row r="423" spans="9:12" x14ac:dyDescent="0.25">
      <c r="I423" s="26" t="str">
        <f t="shared" si="15"/>
        <v>1513</v>
      </c>
      <c r="J423" s="27" t="str">
        <f t="shared" si="16"/>
        <v>Huyện Tân Sơn</v>
      </c>
      <c r="K423" s="45" t="s">
        <v>1285</v>
      </c>
      <c r="L423" s="29" t="s">
        <v>500</v>
      </c>
    </row>
    <row r="424" spans="9:12" ht="30" x14ac:dyDescent="0.25">
      <c r="I424" s="26" t="str">
        <f t="shared" si="15"/>
        <v>5206</v>
      </c>
      <c r="J424" s="27" t="str">
        <f t="shared" si="16"/>
        <v>Huyện Tân Thành</v>
      </c>
      <c r="K424" s="28" t="s">
        <v>1286</v>
      </c>
      <c r="L424" s="29" t="s">
        <v>111</v>
      </c>
    </row>
    <row r="425" spans="9:12" ht="30" x14ac:dyDescent="0.25">
      <c r="I425" s="26" t="str">
        <f t="shared" si="15"/>
        <v>4904</v>
      </c>
      <c r="J425" s="27" t="str">
        <f t="shared" si="16"/>
        <v>Huyện Tân Thạnh</v>
      </c>
      <c r="K425" s="28" t="s">
        <v>1287</v>
      </c>
      <c r="L425" s="29" t="s">
        <v>456</v>
      </c>
    </row>
    <row r="426" spans="9:12" x14ac:dyDescent="0.25">
      <c r="I426" s="26" t="str">
        <f t="shared" si="15"/>
        <v>4911</v>
      </c>
      <c r="J426" s="27" t="str">
        <f t="shared" si="16"/>
        <v>Huyện Tân Trụ</v>
      </c>
      <c r="K426" s="28" t="s">
        <v>1288</v>
      </c>
      <c r="L426" s="29" t="s">
        <v>456</v>
      </c>
    </row>
    <row r="427" spans="9:12" ht="30" x14ac:dyDescent="0.25">
      <c r="I427" s="26" t="str">
        <f t="shared" si="15"/>
        <v>0707</v>
      </c>
      <c r="J427" s="27" t="str">
        <f t="shared" si="16"/>
        <v>Huyện Tân Uyên</v>
      </c>
      <c r="K427" s="45" t="s">
        <v>1289</v>
      </c>
      <c r="L427" s="29" t="s">
        <v>449</v>
      </c>
    </row>
    <row r="428" spans="9:12" ht="30" x14ac:dyDescent="0.25">
      <c r="I428" s="26" t="str">
        <f t="shared" si="15"/>
        <v>4403</v>
      </c>
      <c r="J428" s="27" t="str">
        <f t="shared" si="16"/>
        <v>Huyện Tân Uyên</v>
      </c>
      <c r="K428" s="28" t="s">
        <v>1290</v>
      </c>
      <c r="L428" s="29" t="s">
        <v>205</v>
      </c>
    </row>
    <row r="429" spans="9:12" ht="30" x14ac:dyDescent="0.25">
      <c r="I429" s="26" t="str">
        <f t="shared" si="15"/>
        <v>1806</v>
      </c>
      <c r="J429" s="27" t="str">
        <f t="shared" si="16"/>
        <v>Huyện Tân Yên</v>
      </c>
      <c r="K429" s="45" t="s">
        <v>1291</v>
      </c>
      <c r="L429" s="29" t="s">
        <v>128</v>
      </c>
    </row>
    <row r="430" spans="9:12" ht="30" x14ac:dyDescent="0.25">
      <c r="I430" s="26" t="str">
        <f t="shared" si="15"/>
        <v>4708</v>
      </c>
      <c r="J430" s="27" t="str">
        <f t="shared" si="16"/>
        <v>Huyện Tánh Linh</v>
      </c>
      <c r="K430" s="28" t="s">
        <v>1292</v>
      </c>
      <c r="L430" s="29" t="s">
        <v>228</v>
      </c>
    </row>
    <row r="431" spans="9:12" ht="30" x14ac:dyDescent="0.25">
      <c r="I431" s="26" t="str">
        <f t="shared" si="15"/>
        <v>3416</v>
      </c>
      <c r="J431" s="27" t="str">
        <f t="shared" si="16"/>
        <v>Huyện Tây Giang</v>
      </c>
      <c r="K431" s="28" t="s">
        <v>1293</v>
      </c>
      <c r="L431" s="29" t="s">
        <v>361</v>
      </c>
    </row>
    <row r="432" spans="9:12" ht="30" x14ac:dyDescent="0.25">
      <c r="I432" s="26" t="str">
        <f t="shared" si="15"/>
        <v>3909</v>
      </c>
      <c r="J432" s="27" t="str">
        <f t="shared" si="16"/>
        <v>Huyện Tây Hoà</v>
      </c>
      <c r="K432" s="28" t="s">
        <v>1294</v>
      </c>
      <c r="L432" s="29" t="s">
        <v>505</v>
      </c>
    </row>
    <row r="433" spans="9:12" x14ac:dyDescent="0.25">
      <c r="I433" s="26" t="str">
        <f t="shared" si="15"/>
        <v>3708</v>
      </c>
      <c r="J433" s="27" t="str">
        <f t="shared" si="16"/>
        <v>Huyện Tây Sơn</v>
      </c>
      <c r="K433" s="28" t="s">
        <v>1295</v>
      </c>
      <c r="L433" s="29" t="s">
        <v>157</v>
      </c>
    </row>
    <row r="434" spans="9:12" x14ac:dyDescent="0.25">
      <c r="I434" s="26" t="str">
        <f t="shared" si="15"/>
        <v>3514</v>
      </c>
      <c r="J434" s="27" t="str">
        <f t="shared" si="16"/>
        <v>Huyện Tây Trà</v>
      </c>
      <c r="K434" s="28" t="s">
        <v>1296</v>
      </c>
      <c r="L434" s="29" t="s">
        <v>263</v>
      </c>
    </row>
    <row r="435" spans="9:12" ht="30" x14ac:dyDescent="0.25">
      <c r="I435" s="26" t="str">
        <f t="shared" si="15"/>
        <v>0610</v>
      </c>
      <c r="J435" s="27" t="str">
        <f t="shared" si="16"/>
        <v>Huyện Thạch An   </v>
      </c>
      <c r="K435" s="45" t="s">
        <v>1297</v>
      </c>
      <c r="L435" s="29" t="s">
        <v>265</v>
      </c>
    </row>
    <row r="436" spans="9:12" ht="30" x14ac:dyDescent="0.25">
      <c r="I436" s="26" t="str">
        <f t="shared" si="15"/>
        <v>3008</v>
      </c>
      <c r="J436" s="27" t="str">
        <f t="shared" si="16"/>
        <v>Huyện Thạch Hà</v>
      </c>
      <c r="K436" s="28" t="s">
        <v>1298</v>
      </c>
      <c r="L436" s="29" t="s">
        <v>371</v>
      </c>
    </row>
    <row r="437" spans="9:12" ht="30" x14ac:dyDescent="0.25">
      <c r="I437" s="26" t="str">
        <f t="shared" si="15"/>
        <v>2813</v>
      </c>
      <c r="J437" s="27" t="str">
        <f t="shared" si="16"/>
        <v>Huyện Thạch Thành</v>
      </c>
      <c r="K437" s="28" t="s">
        <v>1299</v>
      </c>
      <c r="L437" s="29" t="s">
        <v>252</v>
      </c>
    </row>
    <row r="438" spans="9:12" ht="30" x14ac:dyDescent="0.25">
      <c r="I438" s="26" t="str">
        <f t="shared" si="15"/>
        <v>1B19</v>
      </c>
      <c r="J438" s="27" t="str">
        <f t="shared" si="16"/>
        <v>Huyện Thạch Thất</v>
      </c>
      <c r="K438" s="52" t="s">
        <v>1300</v>
      </c>
      <c r="L438" s="29" t="s">
        <v>283</v>
      </c>
    </row>
    <row r="439" spans="9:12" ht="30" x14ac:dyDescent="0.25">
      <c r="I439" s="26" t="str">
        <f t="shared" si="15"/>
        <v>1B19</v>
      </c>
      <c r="J439" s="27" t="str">
        <f t="shared" si="16"/>
        <v>Huyện Thạch Thất</v>
      </c>
      <c r="K439" s="45" t="s">
        <v>1300</v>
      </c>
      <c r="L439" s="29" t="s">
        <v>283</v>
      </c>
    </row>
    <row r="440" spans="9:12" ht="30" x14ac:dyDescent="0.25">
      <c r="I440" s="26" t="str">
        <f t="shared" si="15"/>
        <v>2608</v>
      </c>
      <c r="J440" s="27" t="str">
        <f t="shared" si="16"/>
        <v>Huyện Thái Thuỵ</v>
      </c>
      <c r="K440" s="28" t="s">
        <v>1301</v>
      </c>
      <c r="L440" s="29" t="s">
        <v>542</v>
      </c>
    </row>
    <row r="441" spans="9:12" ht="30" x14ac:dyDescent="0.25">
      <c r="I441" s="26" t="str">
        <f t="shared" si="15"/>
        <v>0706</v>
      </c>
      <c r="J441" s="27" t="str">
        <f t="shared" si="16"/>
        <v>Huyện Than Uyên</v>
      </c>
      <c r="K441" s="45" t="s">
        <v>1302</v>
      </c>
      <c r="L441" s="29" t="s">
        <v>449</v>
      </c>
    </row>
    <row r="442" spans="9:12" ht="30" x14ac:dyDescent="0.25">
      <c r="I442" s="26" t="str">
        <f t="shared" si="15"/>
        <v>3408</v>
      </c>
      <c r="J442" s="27" t="str">
        <f t="shared" si="16"/>
        <v>Huyện Thăng Bình</v>
      </c>
      <c r="K442" s="28" t="s">
        <v>1303</v>
      </c>
      <c r="L442" s="29" t="s">
        <v>361</v>
      </c>
    </row>
    <row r="443" spans="9:12" ht="30" x14ac:dyDescent="0.25">
      <c r="I443" s="26" t="str">
        <f t="shared" si="15"/>
        <v>1504</v>
      </c>
      <c r="J443" s="27" t="str">
        <f t="shared" si="16"/>
        <v>Huyện Thanh Ba</v>
      </c>
      <c r="K443" s="45" t="s">
        <v>1304</v>
      </c>
      <c r="L443" s="29" t="s">
        <v>500</v>
      </c>
    </row>
    <row r="444" spans="9:12" ht="30" x14ac:dyDescent="0.25">
      <c r="I444" s="26" t="str">
        <f t="shared" si="15"/>
        <v>5006</v>
      </c>
      <c r="J444" s="27" t="str">
        <f t="shared" si="16"/>
        <v>Huyện Thanh Bình</v>
      </c>
      <c r="K444" s="28" t="s">
        <v>1305</v>
      </c>
      <c r="L444" s="29" t="s">
        <v>321</v>
      </c>
    </row>
    <row r="445" spans="9:12" ht="30" x14ac:dyDescent="0.25">
      <c r="I445" s="26" t="str">
        <f t="shared" si="15"/>
        <v>2915</v>
      </c>
      <c r="J445" s="27" t="str">
        <f t="shared" si="16"/>
        <v>Huyện Thanh Chương</v>
      </c>
      <c r="K445" s="28" t="s">
        <v>1306</v>
      </c>
      <c r="L445" s="29" t="s">
        <v>215</v>
      </c>
    </row>
    <row r="446" spans="9:12" ht="30" x14ac:dyDescent="0.25">
      <c r="I446" s="26" t="str">
        <f t="shared" si="15"/>
        <v>2110</v>
      </c>
      <c r="J446" s="27" t="str">
        <f t="shared" si="16"/>
        <v>Huyện Thanh Hà</v>
      </c>
      <c r="K446" s="45" t="s">
        <v>1307</v>
      </c>
      <c r="L446" s="29" t="s">
        <v>379</v>
      </c>
    </row>
    <row r="447" spans="9:12" ht="30" x14ac:dyDescent="0.25">
      <c r="I447" s="26" t="str">
        <f t="shared" si="15"/>
        <v>4905</v>
      </c>
      <c r="J447" s="27" t="str">
        <f t="shared" si="16"/>
        <v>Huyện Thạnh Hoá</v>
      </c>
      <c r="K447" s="28" t="s">
        <v>1308</v>
      </c>
      <c r="L447" s="29" t="s">
        <v>456</v>
      </c>
    </row>
    <row r="448" spans="9:12" ht="30" x14ac:dyDescent="0.25">
      <c r="I448" s="26" t="str">
        <f t="shared" si="15"/>
        <v>2405</v>
      </c>
      <c r="J448" s="27" t="str">
        <f t="shared" si="16"/>
        <v>Huyện Thanh Liêm</v>
      </c>
      <c r="K448" s="45" t="s">
        <v>1309</v>
      </c>
      <c r="L448" s="29" t="s">
        <v>352</v>
      </c>
    </row>
    <row r="449" spans="9:12" ht="30" x14ac:dyDescent="0.25">
      <c r="I449" s="26" t="str">
        <f t="shared" si="15"/>
        <v>2107</v>
      </c>
      <c r="J449" s="27" t="str">
        <f t="shared" si="16"/>
        <v>Huyện Thanh Miện</v>
      </c>
      <c r="K449" s="45" t="s">
        <v>1310</v>
      </c>
      <c r="L449" s="29" t="s">
        <v>379</v>
      </c>
    </row>
    <row r="450" spans="9:12" ht="30" x14ac:dyDescent="0.25">
      <c r="I450" s="26" t="str">
        <f t="shared" ref="I450:I513" si="17">LEFT(K450,4)</f>
        <v>1B24</v>
      </c>
      <c r="J450" s="27" t="str">
        <f t="shared" ref="J450:J513" si="18">RIGHT(K450,LEN(K450)-5)</f>
        <v>Huyện Thanh Oai</v>
      </c>
      <c r="K450" s="52" t="s">
        <v>1311</v>
      </c>
      <c r="L450" s="29" t="s">
        <v>283</v>
      </c>
    </row>
    <row r="451" spans="9:12" ht="30" x14ac:dyDescent="0.25">
      <c r="I451" s="26" t="str">
        <f t="shared" si="17"/>
        <v>1B24</v>
      </c>
      <c r="J451" s="27" t="str">
        <f t="shared" si="18"/>
        <v>Huyện Thanh Oai</v>
      </c>
      <c r="K451" s="45" t="s">
        <v>1311</v>
      </c>
      <c r="L451" s="29" t="s">
        <v>283</v>
      </c>
    </row>
    <row r="452" spans="9:12" ht="30" x14ac:dyDescent="0.25">
      <c r="I452" s="26" t="str">
        <f t="shared" si="17"/>
        <v>5608</v>
      </c>
      <c r="J452" s="27" t="str">
        <f t="shared" si="18"/>
        <v>Huyện Thạnh Phú</v>
      </c>
      <c r="K452" s="28" t="s">
        <v>1312</v>
      </c>
      <c r="L452" s="29" t="s">
        <v>183</v>
      </c>
    </row>
    <row r="453" spans="9:12" ht="30" x14ac:dyDescent="0.25">
      <c r="I453" s="26" t="str">
        <f t="shared" si="17"/>
        <v>1508</v>
      </c>
      <c r="J453" s="27" t="str">
        <f t="shared" si="18"/>
        <v>Huyện Thanh Sơn</v>
      </c>
      <c r="K453" s="45" t="s">
        <v>1313</v>
      </c>
      <c r="L453" s="29" t="s">
        <v>500</v>
      </c>
    </row>
    <row r="454" spans="9:12" ht="30" x14ac:dyDescent="0.25">
      <c r="I454" s="26" t="str">
        <f t="shared" si="17"/>
        <v>1512</v>
      </c>
      <c r="J454" s="27" t="str">
        <f t="shared" si="18"/>
        <v>Huyện Thanh Thủy</v>
      </c>
      <c r="K454" s="45" t="s">
        <v>1314</v>
      </c>
      <c r="L454" s="29" t="s">
        <v>500</v>
      </c>
    </row>
    <row r="455" spans="9:12" ht="30" x14ac:dyDescent="0.25">
      <c r="I455" s="26" t="str">
        <f t="shared" si="17"/>
        <v>1A11</v>
      </c>
      <c r="J455" s="27" t="str">
        <f t="shared" si="18"/>
        <v>Huyện Thanh Trì</v>
      </c>
      <c r="K455" s="52" t="s">
        <v>1315</v>
      </c>
      <c r="L455" s="29" t="s">
        <v>283</v>
      </c>
    </row>
    <row r="456" spans="9:12" ht="30" x14ac:dyDescent="0.25">
      <c r="I456" s="26" t="str">
        <f t="shared" si="17"/>
        <v>1A11</v>
      </c>
      <c r="J456" s="27" t="str">
        <f t="shared" si="18"/>
        <v>Huyện Thanh Trì</v>
      </c>
      <c r="K456" s="45" t="s">
        <v>1315</v>
      </c>
      <c r="L456" s="29" t="s">
        <v>283</v>
      </c>
    </row>
    <row r="457" spans="9:12" ht="30" x14ac:dyDescent="0.25">
      <c r="I457" s="26" t="str">
        <f t="shared" si="17"/>
        <v>5905</v>
      </c>
      <c r="J457" s="27" t="str">
        <f t="shared" si="18"/>
        <v>Huyện Thạnh Trị</v>
      </c>
      <c r="K457" s="28" t="s">
        <v>1316</v>
      </c>
      <c r="L457" s="29" t="s">
        <v>531</v>
      </c>
    </row>
    <row r="458" spans="9:12" ht="30" x14ac:dyDescent="0.25">
      <c r="I458" s="26" t="str">
        <f t="shared" si="17"/>
        <v>5009</v>
      </c>
      <c r="J458" s="27" t="str">
        <f t="shared" si="18"/>
        <v>Huyện Tháp Mười</v>
      </c>
      <c r="K458" s="28" t="s">
        <v>1317</v>
      </c>
      <c r="L458" s="29" t="s">
        <v>321</v>
      </c>
    </row>
    <row r="459" spans="9:12" ht="30" x14ac:dyDescent="0.25">
      <c r="I459" s="26" t="str">
        <f t="shared" si="17"/>
        <v>2817</v>
      </c>
      <c r="J459" s="27" t="str">
        <f t="shared" si="18"/>
        <v>Huyện Thiệu Hoá</v>
      </c>
      <c r="K459" s="28" t="s">
        <v>1318</v>
      </c>
      <c r="L459" s="29" t="s">
        <v>252</v>
      </c>
    </row>
    <row r="460" spans="9:12" ht="30" x14ac:dyDescent="0.25">
      <c r="I460" s="26" t="str">
        <f t="shared" si="17"/>
        <v>2815</v>
      </c>
      <c r="J460" s="27" t="str">
        <f t="shared" si="18"/>
        <v>Huyện Thọ Xuân</v>
      </c>
      <c r="K460" s="28" t="s">
        <v>1319</v>
      </c>
      <c r="L460" s="29" t="s">
        <v>252</v>
      </c>
    </row>
    <row r="461" spans="9:12" ht="30" x14ac:dyDescent="0.25">
      <c r="I461" s="26" t="str">
        <f t="shared" si="17"/>
        <v>5111</v>
      </c>
      <c r="J461" s="27" t="str">
        <f t="shared" si="18"/>
        <v>Huyện Thoại Sơn</v>
      </c>
      <c r="K461" s="28" t="s">
        <v>1320</v>
      </c>
      <c r="L461" s="29" t="s">
        <v>93</v>
      </c>
    </row>
    <row r="462" spans="9:12" ht="30" x14ac:dyDescent="0.25">
      <c r="I462" s="26" t="str">
        <f t="shared" si="17"/>
        <v>6102</v>
      </c>
      <c r="J462" s="27" t="str">
        <f t="shared" si="18"/>
        <v>Huyện Thới Bình</v>
      </c>
      <c r="K462" s="28" t="s">
        <v>1321</v>
      </c>
      <c r="L462" s="29" t="s">
        <v>240</v>
      </c>
    </row>
    <row r="463" spans="9:12" x14ac:dyDescent="0.25">
      <c r="I463" s="26" t="str">
        <f t="shared" si="17"/>
        <v>5509</v>
      </c>
      <c r="J463" s="27" t="str">
        <f t="shared" si="18"/>
        <v>Huyện Thới Lai</v>
      </c>
      <c r="K463" s="28" t="s">
        <v>1322</v>
      </c>
      <c r="L463" s="29" t="s">
        <v>254</v>
      </c>
    </row>
    <row r="464" spans="9:12" ht="30" x14ac:dyDescent="0.25">
      <c r="I464" s="26" t="str">
        <f t="shared" si="17"/>
        <v>4805</v>
      </c>
      <c r="J464" s="27" t="str">
        <f t="shared" si="18"/>
        <v>Huyện Thống Nhất</v>
      </c>
      <c r="K464" s="28" t="s">
        <v>1323</v>
      </c>
      <c r="L464" s="29" t="s">
        <v>312</v>
      </c>
    </row>
    <row r="465" spans="9:12" ht="30" x14ac:dyDescent="0.25">
      <c r="I465" s="26" t="str">
        <f t="shared" si="17"/>
        <v>0603</v>
      </c>
      <c r="J465" s="27" t="str">
        <f t="shared" si="18"/>
        <v>Huyện Thông Nông</v>
      </c>
      <c r="K465" s="45" t="s">
        <v>1324</v>
      </c>
      <c r="L465" s="29" t="s">
        <v>265</v>
      </c>
    </row>
    <row r="466" spans="9:12" ht="30" x14ac:dyDescent="0.25">
      <c r="I466" s="26" t="str">
        <f t="shared" si="17"/>
        <v>4909</v>
      </c>
      <c r="J466" s="27" t="str">
        <f t="shared" si="18"/>
        <v>Huyện Thủ Thừa</v>
      </c>
      <c r="K466" s="28" t="s">
        <v>1325</v>
      </c>
      <c r="L466" s="29" t="s">
        <v>456</v>
      </c>
    </row>
    <row r="467" spans="9:12" ht="30" x14ac:dyDescent="0.25">
      <c r="I467" s="26" t="str">
        <f t="shared" si="17"/>
        <v>4404</v>
      </c>
      <c r="J467" s="27" t="str">
        <f t="shared" si="18"/>
        <v>Huyện Thuận An</v>
      </c>
      <c r="K467" s="28" t="s">
        <v>1326</v>
      </c>
      <c r="L467" s="29" t="s">
        <v>205</v>
      </c>
    </row>
    <row r="468" spans="9:12" ht="30" x14ac:dyDescent="0.25">
      <c r="I468" s="26" t="str">
        <f t="shared" si="17"/>
        <v>4506</v>
      </c>
      <c r="J468" s="27" t="str">
        <f t="shared" si="18"/>
        <v>Huyện Thuận Bắc</v>
      </c>
      <c r="K468" s="28" t="s">
        <v>1327</v>
      </c>
      <c r="L468" s="29" t="s">
        <v>301</v>
      </c>
    </row>
    <row r="469" spans="9:12" ht="30" x14ac:dyDescent="0.25">
      <c r="I469" s="26" t="str">
        <f t="shared" si="17"/>
        <v>1404</v>
      </c>
      <c r="J469" s="27" t="str">
        <f t="shared" si="18"/>
        <v>Huyện Thuận Châu</v>
      </c>
      <c r="K469" s="45" t="s">
        <v>1328</v>
      </c>
      <c r="L469" s="29" t="s">
        <v>369</v>
      </c>
    </row>
    <row r="470" spans="9:12" ht="30" x14ac:dyDescent="0.25">
      <c r="I470" s="26" t="str">
        <f t="shared" si="17"/>
        <v>1906</v>
      </c>
      <c r="J470" s="27" t="str">
        <f t="shared" si="18"/>
        <v>Huyện Thuận Thành</v>
      </c>
      <c r="K470" s="45" t="s">
        <v>1329</v>
      </c>
      <c r="L470" s="29" t="s">
        <v>171</v>
      </c>
    </row>
    <row r="471" spans="9:12" ht="30" x14ac:dyDescent="0.25">
      <c r="I471" s="26" t="str">
        <f t="shared" si="17"/>
        <v>4507</v>
      </c>
      <c r="J471" s="27" t="str">
        <f t="shared" si="18"/>
        <v>Huyện Thuận Nam</v>
      </c>
      <c r="K471" s="28" t="s">
        <v>1330</v>
      </c>
      <c r="L471" s="29" t="s">
        <v>301</v>
      </c>
    </row>
    <row r="472" spans="9:12" ht="30" x14ac:dyDescent="0.25">
      <c r="I472" s="26" t="str">
        <f t="shared" si="17"/>
        <v>1B27</v>
      </c>
      <c r="J472" s="27" t="str">
        <f t="shared" si="18"/>
        <v>Huyện Thường Tín</v>
      </c>
      <c r="K472" s="52" t="s">
        <v>1331</v>
      </c>
      <c r="L472" s="29" t="s">
        <v>283</v>
      </c>
    </row>
    <row r="473" spans="9:12" ht="30" x14ac:dyDescent="0.25">
      <c r="I473" s="26" t="str">
        <f t="shared" si="17"/>
        <v>1B27</v>
      </c>
      <c r="J473" s="27" t="str">
        <f t="shared" si="18"/>
        <v>Huyện Thường Tín</v>
      </c>
      <c r="K473" s="45" t="s">
        <v>1331</v>
      </c>
      <c r="L473" s="29" t="s">
        <v>283</v>
      </c>
    </row>
    <row r="474" spans="9:12" ht="30" x14ac:dyDescent="0.25">
      <c r="I474" s="26" t="str">
        <f t="shared" si="17"/>
        <v>2808</v>
      </c>
      <c r="J474" s="27" t="str">
        <f t="shared" si="18"/>
        <v>Huyện Thường Xuân</v>
      </c>
      <c r="K474" s="28" t="s">
        <v>1332</v>
      </c>
      <c r="L474" s="29" t="s">
        <v>252</v>
      </c>
    </row>
    <row r="475" spans="9:12" ht="30" x14ac:dyDescent="0.25">
      <c r="I475" s="26" t="str">
        <f t="shared" si="17"/>
        <v>0309</v>
      </c>
      <c r="J475" s="27" t="str">
        <f t="shared" si="18"/>
        <v>Huyện Thủy Nguyên</v>
      </c>
      <c r="K475" s="45" t="s">
        <v>1333</v>
      </c>
      <c r="L475" s="29" t="s">
        <v>126</v>
      </c>
    </row>
    <row r="476" spans="9:12" x14ac:dyDescent="0.25">
      <c r="I476" s="26" t="str">
        <f t="shared" si="17"/>
        <v>1904</v>
      </c>
      <c r="J476" s="27" t="str">
        <f t="shared" si="18"/>
        <v>Huyện Tiên Du</v>
      </c>
      <c r="K476" s="45" t="s">
        <v>1334</v>
      </c>
      <c r="L476" s="29" t="s">
        <v>171</v>
      </c>
    </row>
    <row r="477" spans="9:12" x14ac:dyDescent="0.25">
      <c r="I477" s="26" t="str">
        <f t="shared" si="17"/>
        <v>2607</v>
      </c>
      <c r="J477" s="27" t="str">
        <f t="shared" si="18"/>
        <v>Huyện Tiền Hải</v>
      </c>
      <c r="K477" s="28" t="s">
        <v>1335</v>
      </c>
      <c r="L477" s="29" t="s">
        <v>542</v>
      </c>
    </row>
    <row r="478" spans="9:12" ht="30" x14ac:dyDescent="0.25">
      <c r="I478" s="26" t="str">
        <f t="shared" si="17"/>
        <v>0311</v>
      </c>
      <c r="J478" s="27" t="str">
        <f t="shared" si="18"/>
        <v>Huyện Tiên Lãng</v>
      </c>
      <c r="K478" s="45" t="s">
        <v>1336</v>
      </c>
      <c r="L478" s="29" t="s">
        <v>126</v>
      </c>
    </row>
    <row r="479" spans="9:12" x14ac:dyDescent="0.25">
      <c r="I479" s="26" t="str">
        <f t="shared" si="17"/>
        <v>2206</v>
      </c>
      <c r="J479" s="27" t="str">
        <f t="shared" si="18"/>
        <v>Huyện Tiên Lữ</v>
      </c>
      <c r="K479" s="45" t="s">
        <v>1337</v>
      </c>
      <c r="L479" s="29" t="s">
        <v>203</v>
      </c>
    </row>
    <row r="480" spans="9:12" ht="30" x14ac:dyDescent="0.25">
      <c r="I480" s="26" t="str">
        <f t="shared" si="17"/>
        <v>3410</v>
      </c>
      <c r="J480" s="27" t="str">
        <f t="shared" si="18"/>
        <v>Huyện Tiên Phước</v>
      </c>
      <c r="K480" s="28" t="s">
        <v>1338</v>
      </c>
      <c r="L480" s="29" t="s">
        <v>361</v>
      </c>
    </row>
    <row r="481" spans="9:12" ht="30" x14ac:dyDescent="0.25">
      <c r="I481" s="26" t="str">
        <f t="shared" si="17"/>
        <v>1708</v>
      </c>
      <c r="J481" s="27" t="str">
        <f t="shared" si="18"/>
        <v>Huyện Tiên Yên</v>
      </c>
      <c r="K481" s="45" t="s">
        <v>1339</v>
      </c>
      <c r="L481" s="29" t="s">
        <v>238</v>
      </c>
    </row>
    <row r="482" spans="9:12" ht="30" x14ac:dyDescent="0.25">
      <c r="I482" s="26" t="str">
        <f t="shared" si="17"/>
        <v>5804</v>
      </c>
      <c r="J482" s="27" t="str">
        <f t="shared" si="18"/>
        <v>Huyện Tiểu Cần</v>
      </c>
      <c r="K482" s="28" t="s">
        <v>1340</v>
      </c>
      <c r="L482" s="29" t="s">
        <v>561</v>
      </c>
    </row>
    <row r="483" spans="9:12" ht="30" x14ac:dyDescent="0.25">
      <c r="I483" s="26" t="str">
        <f t="shared" si="17"/>
        <v>5106</v>
      </c>
      <c r="J483" s="27" t="str">
        <f t="shared" si="18"/>
        <v>Huyện Tịnh Biên</v>
      </c>
      <c r="K483" s="28" t="s">
        <v>1341</v>
      </c>
      <c r="L483" s="29" t="s">
        <v>93</v>
      </c>
    </row>
    <row r="484" spans="9:12" x14ac:dyDescent="0.25">
      <c r="I484" s="26" t="str">
        <f t="shared" si="17"/>
        <v>2826</v>
      </c>
      <c r="J484" s="27" t="str">
        <f t="shared" si="18"/>
        <v>Huyện Tĩnh Gia</v>
      </c>
      <c r="K484" s="28" t="s">
        <v>1342</v>
      </c>
      <c r="L484" s="29" t="s">
        <v>252</v>
      </c>
    </row>
    <row r="485" spans="9:12" ht="30" x14ac:dyDescent="0.25">
      <c r="I485" s="26" t="str">
        <f t="shared" si="17"/>
        <v>3504</v>
      </c>
      <c r="J485" s="27" t="str">
        <f t="shared" si="18"/>
        <v>Huyện Trà Bồng</v>
      </c>
      <c r="K485" s="28" t="s">
        <v>1343</v>
      </c>
      <c r="L485" s="29" t="s">
        <v>263</v>
      </c>
    </row>
    <row r="486" spans="9:12" x14ac:dyDescent="0.25">
      <c r="I486" s="26" t="str">
        <f t="shared" si="17"/>
        <v>5806</v>
      </c>
      <c r="J486" s="27" t="str">
        <f t="shared" si="18"/>
        <v>Huyện Trà Cú</v>
      </c>
      <c r="K486" s="28" t="s">
        <v>1344</v>
      </c>
      <c r="L486" s="29" t="s">
        <v>561</v>
      </c>
    </row>
    <row r="487" spans="9:12" x14ac:dyDescent="0.25">
      <c r="I487" s="26" t="str">
        <f t="shared" si="17"/>
        <v>0605</v>
      </c>
      <c r="J487" s="27" t="str">
        <f t="shared" si="18"/>
        <v>Huyện Trà Lĩnh</v>
      </c>
      <c r="K487" s="45" t="s">
        <v>1345</v>
      </c>
      <c r="L487" s="29" t="s">
        <v>265</v>
      </c>
    </row>
    <row r="488" spans="9:12" x14ac:dyDescent="0.25">
      <c r="I488" s="26" t="str">
        <f t="shared" si="17"/>
        <v>5706</v>
      </c>
      <c r="J488" s="27" t="str">
        <f t="shared" si="18"/>
        <v>Huyện Trà Ôn</v>
      </c>
      <c r="K488" s="28" t="s">
        <v>1346</v>
      </c>
      <c r="L488" s="29" t="s">
        <v>499</v>
      </c>
    </row>
    <row r="489" spans="9:12" ht="30" x14ac:dyDescent="0.25">
      <c r="I489" s="26" t="str">
        <f t="shared" si="17"/>
        <v>1308</v>
      </c>
      <c r="J489" s="27" t="str">
        <f t="shared" si="18"/>
        <v>Huyện Trạm Tấu</v>
      </c>
      <c r="K489" s="45" t="s">
        <v>1347</v>
      </c>
      <c r="L489" s="29" t="s">
        <v>578</v>
      </c>
    </row>
    <row r="490" spans="9:12" x14ac:dyDescent="0.25">
      <c r="I490" s="26" t="str">
        <f t="shared" si="17"/>
        <v>5911</v>
      </c>
      <c r="J490" s="27" t="str">
        <f t="shared" si="18"/>
        <v>Huyện Trần Đề</v>
      </c>
      <c r="K490" s="28" t="s">
        <v>1348</v>
      </c>
      <c r="L490" s="29" t="s">
        <v>531</v>
      </c>
    </row>
    <row r="491" spans="9:12" ht="30" x14ac:dyDescent="0.25">
      <c r="I491" s="26" t="str">
        <f t="shared" si="17"/>
        <v>6104</v>
      </c>
      <c r="J491" s="27" t="str">
        <f t="shared" si="18"/>
        <v>Huyện Trần Văn Thời</v>
      </c>
      <c r="K491" s="28" t="s">
        <v>1349</v>
      </c>
      <c r="L491" s="29" t="s">
        <v>240</v>
      </c>
    </row>
    <row r="492" spans="9:12" ht="30" x14ac:dyDescent="0.25">
      <c r="I492" s="26" t="str">
        <f t="shared" si="17"/>
        <v>1307</v>
      </c>
      <c r="J492" s="27" t="str">
        <f t="shared" si="18"/>
        <v>Huyện Trấn Yên</v>
      </c>
      <c r="K492" s="45" t="s">
        <v>1350</v>
      </c>
      <c r="L492" s="29" t="s">
        <v>578</v>
      </c>
    </row>
    <row r="493" spans="9:12" ht="30" x14ac:dyDescent="0.25">
      <c r="I493" s="26" t="str">
        <f t="shared" si="17"/>
        <v>4609</v>
      </c>
      <c r="J493" s="27" t="str">
        <f t="shared" si="18"/>
        <v>Huyện Trảng Bàng</v>
      </c>
      <c r="K493" s="28" t="s">
        <v>1351</v>
      </c>
      <c r="L493" s="29" t="s">
        <v>447</v>
      </c>
    </row>
    <row r="494" spans="9:12" ht="30" x14ac:dyDescent="0.25">
      <c r="I494" s="26" t="str">
        <f t="shared" si="17"/>
        <v>4810</v>
      </c>
      <c r="J494" s="27" t="str">
        <f t="shared" si="18"/>
        <v>Huyện Trảng Bom</v>
      </c>
      <c r="K494" s="28" t="s">
        <v>1352</v>
      </c>
      <c r="L494" s="29" t="s">
        <v>312</v>
      </c>
    </row>
    <row r="495" spans="9:12" ht="30" x14ac:dyDescent="0.25">
      <c r="I495" s="26" t="str">
        <f t="shared" si="17"/>
        <v>1002</v>
      </c>
      <c r="J495" s="27" t="str">
        <f t="shared" si="18"/>
        <v>Huyện Tràng Định</v>
      </c>
      <c r="K495" s="45" t="s">
        <v>1353</v>
      </c>
      <c r="L495" s="29" t="s">
        <v>350</v>
      </c>
    </row>
    <row r="496" spans="9:12" x14ac:dyDescent="0.25">
      <c r="I496" s="26" t="str">
        <f t="shared" si="17"/>
        <v>5107</v>
      </c>
      <c r="J496" s="27" t="str">
        <f t="shared" si="18"/>
        <v>Huyện Tri Tôn</v>
      </c>
      <c r="K496" s="28" t="s">
        <v>1354</v>
      </c>
      <c r="L496" s="29" t="s">
        <v>93</v>
      </c>
    </row>
    <row r="497" spans="9:12" ht="30" x14ac:dyDescent="0.25">
      <c r="I497" s="26" t="str">
        <f t="shared" si="17"/>
        <v>3206</v>
      </c>
      <c r="J497" s="27" t="str">
        <f t="shared" si="18"/>
        <v>Huyện Triệu Phong</v>
      </c>
      <c r="K497" s="28" t="s">
        <v>1355</v>
      </c>
      <c r="L497" s="29" t="s">
        <v>526</v>
      </c>
    </row>
    <row r="498" spans="9:12" ht="30" x14ac:dyDescent="0.25">
      <c r="I498" s="26" t="str">
        <f t="shared" si="17"/>
        <v>2818</v>
      </c>
      <c r="J498" s="27" t="str">
        <f t="shared" si="18"/>
        <v>Huyện Triệu Sơn</v>
      </c>
      <c r="K498" s="28" t="s">
        <v>1356</v>
      </c>
      <c r="L498" s="29" t="s">
        <v>252</v>
      </c>
    </row>
    <row r="499" spans="9:12" ht="30" x14ac:dyDescent="0.25">
      <c r="I499" s="26" t="str">
        <f t="shared" si="17"/>
        <v>2508</v>
      </c>
      <c r="J499" s="27" t="str">
        <f t="shared" si="18"/>
        <v>Huyện Trực Ninh</v>
      </c>
      <c r="K499" s="28" t="s">
        <v>1357</v>
      </c>
      <c r="L499" s="29" t="s">
        <v>480</v>
      </c>
    </row>
    <row r="500" spans="9:12" ht="30" x14ac:dyDescent="0.25">
      <c r="I500" s="26" t="str">
        <f t="shared" si="17"/>
        <v>0606</v>
      </c>
      <c r="J500" s="27" t="str">
        <f t="shared" si="18"/>
        <v>Huyện Trùng Khánh</v>
      </c>
      <c r="K500" s="45" t="s">
        <v>1358</v>
      </c>
      <c r="L500" s="29" t="s">
        <v>265</v>
      </c>
    </row>
    <row r="501" spans="9:12" x14ac:dyDescent="0.25">
      <c r="I501" s="26" t="str">
        <f t="shared" si="17"/>
        <v>2106</v>
      </c>
      <c r="J501" s="27" t="str">
        <f t="shared" si="18"/>
        <v>Huyện Tứ Kỳ</v>
      </c>
      <c r="K501" s="45" t="s">
        <v>1359</v>
      </c>
      <c r="L501" s="29" t="s">
        <v>379</v>
      </c>
    </row>
    <row r="502" spans="9:12" ht="30" x14ac:dyDescent="0.25">
      <c r="I502" s="26" t="str">
        <f t="shared" si="17"/>
        <v>1A10</v>
      </c>
      <c r="J502" s="27" t="str">
        <f t="shared" si="18"/>
        <v>Huyện Từ Liêm</v>
      </c>
      <c r="K502" s="52" t="s">
        <v>1360</v>
      </c>
      <c r="L502" s="29" t="s">
        <v>283</v>
      </c>
    </row>
    <row r="503" spans="9:12" ht="30" x14ac:dyDescent="0.25">
      <c r="I503" s="26" t="str">
        <f t="shared" si="17"/>
        <v>3609</v>
      </c>
      <c r="J503" s="27" t="str">
        <f t="shared" si="18"/>
        <v>Huyện Tu Mơ Rông</v>
      </c>
      <c r="K503" s="28" t="s">
        <v>1361</v>
      </c>
      <c r="L503" s="29" t="s">
        <v>440</v>
      </c>
    </row>
    <row r="504" spans="9:12" ht="30" x14ac:dyDescent="0.25">
      <c r="I504" s="26" t="str">
        <f t="shared" si="17"/>
        <v>3507</v>
      </c>
      <c r="J504" s="27" t="str">
        <f t="shared" si="18"/>
        <v>Huyện Tư Nghĩa</v>
      </c>
      <c r="K504" s="28" t="s">
        <v>1362</v>
      </c>
      <c r="L504" s="29" t="s">
        <v>263</v>
      </c>
    </row>
    <row r="505" spans="9:12" ht="30" x14ac:dyDescent="0.25">
      <c r="I505" s="26" t="str">
        <f t="shared" si="17"/>
        <v>6206</v>
      </c>
      <c r="J505" s="27" t="str">
        <f t="shared" si="18"/>
        <v>Huyện Tủa Chùa</v>
      </c>
      <c r="K505" s="28" t="s">
        <v>1363</v>
      </c>
      <c r="L505" s="29" t="s">
        <v>303</v>
      </c>
    </row>
    <row r="506" spans="9:12" ht="30" x14ac:dyDescent="0.25">
      <c r="I506" s="26" t="str">
        <f t="shared" si="17"/>
        <v>6204</v>
      </c>
      <c r="J506" s="27" t="str">
        <f t="shared" si="18"/>
        <v>Huyện Tuần Giáo</v>
      </c>
      <c r="K506" s="28" t="s">
        <v>1364</v>
      </c>
      <c r="L506" s="29" t="s">
        <v>303</v>
      </c>
    </row>
    <row r="507" spans="9:12" ht="30" x14ac:dyDescent="0.25">
      <c r="I507" s="26" t="str">
        <f t="shared" si="17"/>
        <v>2908</v>
      </c>
      <c r="J507" s="27" t="str">
        <f t="shared" si="18"/>
        <v>Huyện Tương Dương</v>
      </c>
      <c r="K507" s="28" t="s">
        <v>1365</v>
      </c>
      <c r="L507" s="29" t="s">
        <v>215</v>
      </c>
    </row>
    <row r="508" spans="9:12" x14ac:dyDescent="0.25">
      <c r="I508" s="26" t="str">
        <f t="shared" si="17"/>
        <v>3904</v>
      </c>
      <c r="J508" s="27" t="str">
        <f t="shared" si="18"/>
        <v>Huyện Tuy An</v>
      </c>
      <c r="K508" s="28" t="s">
        <v>1366</v>
      </c>
      <c r="L508" s="29" t="s">
        <v>505</v>
      </c>
    </row>
    <row r="509" spans="9:12" ht="30" x14ac:dyDescent="0.25">
      <c r="I509" s="26" t="str">
        <f t="shared" si="17"/>
        <v>6308</v>
      </c>
      <c r="J509" s="27" t="str">
        <f t="shared" si="18"/>
        <v>Huyện Tuy Đức</v>
      </c>
      <c r="K509" s="28" t="s">
        <v>1367</v>
      </c>
      <c r="L509" s="29" t="s">
        <v>293</v>
      </c>
    </row>
    <row r="510" spans="9:12" ht="30" x14ac:dyDescent="0.25">
      <c r="I510" s="26" t="str">
        <f t="shared" si="17"/>
        <v>4702</v>
      </c>
      <c r="J510" s="27" t="str">
        <f t="shared" si="18"/>
        <v>Huyện Tuy Phong</v>
      </c>
      <c r="K510" s="28" t="s">
        <v>1368</v>
      </c>
      <c r="L510" s="29" t="s">
        <v>228</v>
      </c>
    </row>
    <row r="511" spans="9:12" ht="30" x14ac:dyDescent="0.25">
      <c r="I511" s="26" t="str">
        <f t="shared" si="17"/>
        <v>3711</v>
      </c>
      <c r="J511" s="27" t="str">
        <f t="shared" si="18"/>
        <v>Huyện Tuy Phước</v>
      </c>
      <c r="K511" s="28" t="s">
        <v>1369</v>
      </c>
      <c r="L511" s="29" t="s">
        <v>157</v>
      </c>
    </row>
    <row r="512" spans="9:12" ht="30" x14ac:dyDescent="0.25">
      <c r="I512" s="26" t="str">
        <f t="shared" si="17"/>
        <v>3102</v>
      </c>
      <c r="J512" s="27" t="str">
        <f t="shared" si="18"/>
        <v>Huyện Tuyên Hoá</v>
      </c>
      <c r="K512" s="28" t="s">
        <v>1370</v>
      </c>
      <c r="L512" s="29" t="s">
        <v>510</v>
      </c>
    </row>
    <row r="513" spans="9:12" x14ac:dyDescent="0.25">
      <c r="I513" s="26" t="str">
        <f t="shared" si="17"/>
        <v>6103</v>
      </c>
      <c r="J513" s="27" t="str">
        <f t="shared" si="18"/>
        <v>Huyện U Minh</v>
      </c>
      <c r="K513" s="28" t="s">
        <v>1371</v>
      </c>
      <c r="L513" s="29" t="s">
        <v>240</v>
      </c>
    </row>
    <row r="514" spans="9:12" ht="30" x14ac:dyDescent="0.25">
      <c r="I514" s="26" t="str">
        <f t="shared" ref="I514:I577" si="19">LEFT(K514,4)</f>
        <v>5414</v>
      </c>
      <c r="J514" s="27" t="str">
        <f t="shared" ref="J514:J577" si="20">RIGHT(K514,LEN(K514)-5)</f>
        <v>Huyện U Minh Thượng</v>
      </c>
      <c r="K514" s="28" t="s">
        <v>1372</v>
      </c>
      <c r="L514" s="29" t="s">
        <v>109</v>
      </c>
    </row>
    <row r="515" spans="9:12" ht="30" x14ac:dyDescent="0.25">
      <c r="I515" s="26" t="str">
        <f t="shared" si="19"/>
        <v>1B26</v>
      </c>
      <c r="J515" s="27" t="str">
        <f t="shared" si="20"/>
        <v>Huyện Ứng Hoà</v>
      </c>
      <c r="K515" s="52" t="s">
        <v>1373</v>
      </c>
      <c r="L515" s="29" t="s">
        <v>283</v>
      </c>
    </row>
    <row r="516" spans="9:12" ht="30" x14ac:dyDescent="0.25">
      <c r="I516" s="26" t="str">
        <f t="shared" si="19"/>
        <v>1B26</v>
      </c>
      <c r="J516" s="27" t="str">
        <f t="shared" si="20"/>
        <v>Huyện Ứng Hoà</v>
      </c>
      <c r="K516" s="45" t="s">
        <v>1373</v>
      </c>
      <c r="L516" s="29" t="s">
        <v>283</v>
      </c>
    </row>
    <row r="517" spans="9:12" ht="30" x14ac:dyDescent="0.25">
      <c r="I517" s="26" t="str">
        <f t="shared" si="19"/>
        <v>0806</v>
      </c>
      <c r="J517" s="27" t="str">
        <f t="shared" si="20"/>
        <v>Huyện Văn Bàn</v>
      </c>
      <c r="K517" s="45" t="s">
        <v>1374</v>
      </c>
      <c r="L517" s="29" t="s">
        <v>319</v>
      </c>
    </row>
    <row r="518" spans="9:12" ht="30" x14ac:dyDescent="0.25">
      <c r="I518" s="26" t="str">
        <f t="shared" si="19"/>
        <v>3709</v>
      </c>
      <c r="J518" s="27" t="str">
        <f t="shared" si="20"/>
        <v>Huyện Vân Canh   </v>
      </c>
      <c r="K518" s="28" t="s">
        <v>1375</v>
      </c>
      <c r="L518" s="29" t="s">
        <v>157</v>
      </c>
    </row>
    <row r="519" spans="9:12" ht="30" x14ac:dyDescent="0.25">
      <c r="I519" s="26" t="str">
        <f t="shared" si="19"/>
        <v>1306</v>
      </c>
      <c r="J519" s="27" t="str">
        <f t="shared" si="20"/>
        <v>Huyện Văn Chấn</v>
      </c>
      <c r="K519" s="45" t="s">
        <v>1376</v>
      </c>
      <c r="L519" s="29" t="s">
        <v>578</v>
      </c>
    </row>
    <row r="520" spans="9:12" ht="30" x14ac:dyDescent="0.25">
      <c r="I520" s="26" t="str">
        <f t="shared" si="19"/>
        <v>1713</v>
      </c>
      <c r="J520" s="27" t="str">
        <f t="shared" si="20"/>
        <v>Huyện Vân Đồn</v>
      </c>
      <c r="K520" s="45" t="s">
        <v>1377</v>
      </c>
      <c r="L520" s="29" t="s">
        <v>238</v>
      </c>
    </row>
    <row r="521" spans="9:12" ht="30" x14ac:dyDescent="0.25">
      <c r="I521" s="26" t="str">
        <f t="shared" si="19"/>
        <v>2210</v>
      </c>
      <c r="J521" s="27" t="str">
        <f t="shared" si="20"/>
        <v>Huyện Văn Giang</v>
      </c>
      <c r="K521" s="45" t="s">
        <v>1378</v>
      </c>
      <c r="L521" s="29" t="s">
        <v>203</v>
      </c>
    </row>
    <row r="522" spans="9:12" x14ac:dyDescent="0.25">
      <c r="I522" s="26" t="str">
        <f t="shared" si="19"/>
        <v>1412</v>
      </c>
      <c r="J522" s="27" t="str">
        <f t="shared" si="20"/>
        <v>Huyện Vân Hồ</v>
      </c>
      <c r="K522" s="45" t="s">
        <v>1379</v>
      </c>
      <c r="L522" s="29" t="s">
        <v>369</v>
      </c>
    </row>
    <row r="523" spans="9:12" ht="30" x14ac:dyDescent="0.25">
      <c r="I523" s="26" t="str">
        <f t="shared" si="19"/>
        <v>2209</v>
      </c>
      <c r="J523" s="27" t="str">
        <f t="shared" si="20"/>
        <v>Huyện Văn Lâm</v>
      </c>
      <c r="K523" s="45" t="s">
        <v>1380</v>
      </c>
      <c r="L523" s="29" t="s">
        <v>203</v>
      </c>
    </row>
    <row r="524" spans="9:12" ht="30" x14ac:dyDescent="0.25">
      <c r="I524" s="26" t="str">
        <f t="shared" si="19"/>
        <v>1004</v>
      </c>
      <c r="J524" s="27" t="str">
        <f t="shared" si="20"/>
        <v>Huyện Văn Lãng</v>
      </c>
      <c r="K524" s="45" t="s">
        <v>1381</v>
      </c>
      <c r="L524" s="29" t="s">
        <v>350</v>
      </c>
    </row>
    <row r="525" spans="9:12" ht="30" x14ac:dyDescent="0.25">
      <c r="I525" s="26" t="str">
        <f t="shared" si="19"/>
        <v>4102</v>
      </c>
      <c r="J525" s="27" t="str">
        <f t="shared" si="20"/>
        <v>Huyện Vạn Ninh</v>
      </c>
      <c r="K525" s="28" t="s">
        <v>1382</v>
      </c>
      <c r="L525" s="29" t="s">
        <v>426</v>
      </c>
    </row>
    <row r="526" spans="9:12" ht="30" x14ac:dyDescent="0.25">
      <c r="I526" s="26" t="str">
        <f t="shared" si="19"/>
        <v>1006</v>
      </c>
      <c r="J526" s="27" t="str">
        <f t="shared" si="20"/>
        <v>Huyện Văn Quan</v>
      </c>
      <c r="K526" s="45" t="s">
        <v>1383</v>
      </c>
      <c r="L526" s="29" t="s">
        <v>350</v>
      </c>
    </row>
    <row r="527" spans="9:12" ht="30" x14ac:dyDescent="0.25">
      <c r="I527" s="26" t="str">
        <f t="shared" si="19"/>
        <v>1303</v>
      </c>
      <c r="J527" s="27" t="str">
        <f t="shared" si="20"/>
        <v>Huyện Văn Yên</v>
      </c>
      <c r="K527" s="45" t="s">
        <v>1384</v>
      </c>
      <c r="L527" s="29" t="s">
        <v>578</v>
      </c>
    </row>
    <row r="528" spans="9:12" x14ac:dyDescent="0.25">
      <c r="I528" s="26" t="str">
        <f t="shared" si="19"/>
        <v>6402</v>
      </c>
      <c r="J528" s="27" t="str">
        <f t="shared" si="20"/>
        <v>Huyện Vị Thuỷ</v>
      </c>
      <c r="K528" s="28" t="s">
        <v>1385</v>
      </c>
      <c r="L528" s="29" t="s">
        <v>397</v>
      </c>
    </row>
    <row r="529" spans="9:12" ht="30" x14ac:dyDescent="0.25">
      <c r="I529" s="26" t="str">
        <f t="shared" si="19"/>
        <v>0506</v>
      </c>
      <c r="J529" s="27" t="str">
        <f t="shared" si="20"/>
        <v>Huyện Vị Xuyên</v>
      </c>
      <c r="K529" s="45" t="s">
        <v>1386</v>
      </c>
      <c r="L529" s="29" t="s">
        <v>331</v>
      </c>
    </row>
    <row r="530" spans="9:12" ht="30" x14ac:dyDescent="0.25">
      <c r="I530" s="26" t="str">
        <f t="shared" si="19"/>
        <v>1809</v>
      </c>
      <c r="J530" s="27" t="str">
        <f t="shared" si="20"/>
        <v>Huyện Việt Yên</v>
      </c>
      <c r="K530" s="45" t="s">
        <v>1387</v>
      </c>
      <c r="L530" s="29" t="s">
        <v>128</v>
      </c>
    </row>
    <row r="531" spans="9:12" ht="30" x14ac:dyDescent="0.25">
      <c r="I531" s="26" t="str">
        <f t="shared" si="19"/>
        <v>0312</v>
      </c>
      <c r="J531" s="27" t="str">
        <f t="shared" si="20"/>
        <v>Huyện Vĩnh Bảo</v>
      </c>
      <c r="K531" s="45" t="s">
        <v>1388</v>
      </c>
      <c r="L531" s="29" t="s">
        <v>126</v>
      </c>
    </row>
    <row r="532" spans="9:12" ht="30" x14ac:dyDescent="0.25">
      <c r="I532" s="26" t="str">
        <f t="shared" si="19"/>
        <v>4802</v>
      </c>
      <c r="J532" s="27" t="str">
        <f t="shared" si="20"/>
        <v>Huyện Vĩnh Cửu</v>
      </c>
      <c r="K532" s="28" t="s">
        <v>1389</v>
      </c>
      <c r="L532" s="29" t="s">
        <v>312</v>
      </c>
    </row>
    <row r="533" spans="9:12" ht="30" x14ac:dyDescent="0.25">
      <c r="I533" s="26" t="str">
        <f t="shared" si="19"/>
        <v>4902</v>
      </c>
      <c r="J533" s="27" t="str">
        <f t="shared" si="20"/>
        <v>Huyện Vĩnh Hưng</v>
      </c>
      <c r="K533" s="28" t="s">
        <v>1390</v>
      </c>
      <c r="L533" s="29" t="s">
        <v>456</v>
      </c>
    </row>
    <row r="534" spans="9:12" ht="30" x14ac:dyDescent="0.25">
      <c r="I534" s="26" t="str">
        <f t="shared" si="19"/>
        <v>3203</v>
      </c>
      <c r="J534" s="27" t="str">
        <f t="shared" si="20"/>
        <v>Huyện Vĩnh Linh</v>
      </c>
      <c r="K534" s="28" t="s">
        <v>1391</v>
      </c>
      <c r="L534" s="29" t="s">
        <v>526</v>
      </c>
    </row>
    <row r="535" spans="9:12" ht="30" x14ac:dyDescent="0.25">
      <c r="I535" s="26" t="str">
        <f t="shared" si="19"/>
        <v>2816</v>
      </c>
      <c r="J535" s="27" t="str">
        <f t="shared" si="20"/>
        <v>Huyện Vĩnh Lộc</v>
      </c>
      <c r="K535" s="28" t="s">
        <v>1392</v>
      </c>
      <c r="L535" s="29" t="s">
        <v>252</v>
      </c>
    </row>
    <row r="536" spans="9:12" ht="30" x14ac:dyDescent="0.25">
      <c r="I536" s="26" t="str">
        <f t="shared" si="19"/>
        <v>6002</v>
      </c>
      <c r="J536" s="27" t="str">
        <f t="shared" si="20"/>
        <v>Huyện Vĩnh Lợi</v>
      </c>
      <c r="K536" s="28" t="s">
        <v>1393</v>
      </c>
      <c r="L536" s="29" t="s">
        <v>159</v>
      </c>
    </row>
    <row r="537" spans="9:12" ht="30" x14ac:dyDescent="0.25">
      <c r="I537" s="26" t="str">
        <f t="shared" si="19"/>
        <v>3707</v>
      </c>
      <c r="J537" s="27" t="str">
        <f t="shared" si="20"/>
        <v>Huyện Vĩnh Thạnh</v>
      </c>
      <c r="K537" s="28" t="s">
        <v>1394</v>
      </c>
      <c r="L537" s="29" t="s">
        <v>157</v>
      </c>
    </row>
    <row r="538" spans="9:12" ht="30" x14ac:dyDescent="0.25">
      <c r="I538" s="26" t="str">
        <f t="shared" si="19"/>
        <v>5507</v>
      </c>
      <c r="J538" s="27" t="str">
        <f t="shared" si="20"/>
        <v>Huyện Vĩnh Thạnh</v>
      </c>
      <c r="K538" s="28" t="s">
        <v>1395</v>
      </c>
      <c r="L538" s="29" t="s">
        <v>254</v>
      </c>
    </row>
    <row r="539" spans="9:12" ht="30" x14ac:dyDescent="0.25">
      <c r="I539" s="26" t="str">
        <f t="shared" si="19"/>
        <v>5411</v>
      </c>
      <c r="J539" s="27" t="str">
        <f t="shared" si="20"/>
        <v>Huyện Vĩnh Thuận</v>
      </c>
      <c r="K539" s="28" t="s">
        <v>1396</v>
      </c>
      <c r="L539" s="29" t="s">
        <v>109</v>
      </c>
    </row>
    <row r="540" spans="9:12" ht="30" x14ac:dyDescent="0.25">
      <c r="I540" s="26" t="str">
        <f t="shared" si="19"/>
        <v>1604</v>
      </c>
      <c r="J540" s="27" t="str">
        <f t="shared" si="20"/>
        <v>Huyện Vĩnh Tường</v>
      </c>
      <c r="K540" s="45" t="s">
        <v>1397</v>
      </c>
      <c r="L540" s="29" t="s">
        <v>516</v>
      </c>
    </row>
    <row r="541" spans="9:12" x14ac:dyDescent="0.25">
      <c r="I541" s="26" t="str">
        <f t="shared" si="19"/>
        <v>1205</v>
      </c>
      <c r="J541" s="27" t="str">
        <f t="shared" si="20"/>
        <v>Huyện Võ Nhai</v>
      </c>
      <c r="K541" s="45" t="s">
        <v>1398</v>
      </c>
      <c r="L541" s="29" t="s">
        <v>546</v>
      </c>
    </row>
    <row r="542" spans="9:12" x14ac:dyDescent="0.25">
      <c r="I542" s="26" t="str">
        <f t="shared" si="19"/>
        <v>2506</v>
      </c>
      <c r="J542" s="27" t="str">
        <f t="shared" si="20"/>
        <v>Huyện Vụ Bản</v>
      </c>
      <c r="K542" s="28" t="s">
        <v>1399</v>
      </c>
      <c r="L542" s="29" t="s">
        <v>480</v>
      </c>
    </row>
    <row r="543" spans="9:12" ht="30" x14ac:dyDescent="0.25">
      <c r="I543" s="26" t="str">
        <f t="shared" si="19"/>
        <v>3011</v>
      </c>
      <c r="J543" s="27" t="str">
        <f t="shared" si="20"/>
        <v>Huyện Vũ Quang</v>
      </c>
      <c r="K543" s="28" t="s">
        <v>1400</v>
      </c>
      <c r="L543" s="29" t="s">
        <v>371</v>
      </c>
    </row>
    <row r="544" spans="9:12" x14ac:dyDescent="0.25">
      <c r="I544" s="26" t="str">
        <f t="shared" si="19"/>
        <v>2605</v>
      </c>
      <c r="J544" s="27" t="str">
        <f t="shared" si="20"/>
        <v>Huyện Vũ Thư</v>
      </c>
      <c r="K544" s="28" t="s">
        <v>1401</v>
      </c>
      <c r="L544" s="29" t="s">
        <v>542</v>
      </c>
    </row>
    <row r="545" spans="9:12" ht="30" x14ac:dyDescent="0.25">
      <c r="I545" s="26" t="str">
        <f t="shared" si="19"/>
        <v>5707</v>
      </c>
      <c r="J545" s="27" t="str">
        <f t="shared" si="20"/>
        <v>Huyện Vũng Liêm</v>
      </c>
      <c r="K545" s="28" t="s">
        <v>1402</v>
      </c>
      <c r="L545" s="29" t="s">
        <v>499</v>
      </c>
    </row>
    <row r="546" spans="9:12" ht="30" x14ac:dyDescent="0.25">
      <c r="I546" s="26" t="str">
        <f t="shared" si="19"/>
        <v>0802</v>
      </c>
      <c r="J546" s="27" t="str">
        <f t="shared" si="20"/>
        <v>Huyện Xi Ma Cai</v>
      </c>
      <c r="K546" s="45" t="s">
        <v>1403</v>
      </c>
      <c r="L546" s="29" t="s">
        <v>319</v>
      </c>
    </row>
    <row r="547" spans="9:12" x14ac:dyDescent="0.25">
      <c r="I547" s="26" t="str">
        <f t="shared" si="19"/>
        <v>0509</v>
      </c>
      <c r="J547" s="27" t="str">
        <f t="shared" si="20"/>
        <v>Huyện Xín Mần</v>
      </c>
      <c r="K547" s="45" t="s">
        <v>1404</v>
      </c>
      <c r="L547" s="29" t="s">
        <v>331</v>
      </c>
    </row>
    <row r="548" spans="9:12" ht="30" x14ac:dyDescent="0.25">
      <c r="I548" s="26" t="str">
        <f t="shared" si="19"/>
        <v>4807</v>
      </c>
      <c r="J548" s="27" t="str">
        <f t="shared" si="20"/>
        <v>Huyện Xuân Lộc</v>
      </c>
      <c r="K548" s="28" t="s">
        <v>1405</v>
      </c>
      <c r="L548" s="29" t="s">
        <v>312</v>
      </c>
    </row>
    <row r="549" spans="9:12" ht="30" x14ac:dyDescent="0.25">
      <c r="I549" s="26" t="str">
        <f t="shared" si="19"/>
        <v>2503</v>
      </c>
      <c r="J549" s="27" t="str">
        <f t="shared" si="20"/>
        <v>Huyện Xuân Trường</v>
      </c>
      <c r="K549" s="28" t="s">
        <v>1406</v>
      </c>
      <c r="L549" s="29" t="s">
        <v>480</v>
      </c>
    </row>
    <row r="550" spans="9:12" ht="30" x14ac:dyDescent="0.25">
      <c r="I550" s="26" t="str">
        <f t="shared" si="19"/>
        <v>5203</v>
      </c>
      <c r="J550" s="27" t="str">
        <f t="shared" si="20"/>
        <v>Huyện Xuyên Mộc</v>
      </c>
      <c r="K550" s="28" t="s">
        <v>1407</v>
      </c>
      <c r="L550" s="29" t="s">
        <v>111</v>
      </c>
    </row>
    <row r="551" spans="9:12" x14ac:dyDescent="0.25">
      <c r="I551" s="26" t="str">
        <f t="shared" si="19"/>
        <v>2505</v>
      </c>
      <c r="J551" s="27" t="str">
        <f t="shared" si="20"/>
        <v>Huyện Ý Yên</v>
      </c>
      <c r="K551" s="28" t="s">
        <v>1408</v>
      </c>
      <c r="L551" s="29" t="s">
        <v>480</v>
      </c>
    </row>
    <row r="552" spans="9:12" ht="30" x14ac:dyDescent="0.25">
      <c r="I552" s="26" t="str">
        <f t="shared" si="19"/>
        <v>1304</v>
      </c>
      <c r="J552" s="27" t="str">
        <f t="shared" si="20"/>
        <v>Huyện Yên Bình</v>
      </c>
      <c r="K552" s="45" t="s">
        <v>1409</v>
      </c>
      <c r="L552" s="29" t="s">
        <v>578</v>
      </c>
    </row>
    <row r="553" spans="9:12" ht="30" x14ac:dyDescent="0.25">
      <c r="I553" s="26" t="str">
        <f t="shared" si="19"/>
        <v>1408</v>
      </c>
      <c r="J553" s="27" t="str">
        <f t="shared" si="20"/>
        <v>Huyện Yên Châu</v>
      </c>
      <c r="K553" s="45" t="s">
        <v>1410</v>
      </c>
      <c r="L553" s="29" t="s">
        <v>369</v>
      </c>
    </row>
    <row r="554" spans="9:12" ht="30" x14ac:dyDescent="0.25">
      <c r="I554" s="26" t="str">
        <f t="shared" si="19"/>
        <v>2827</v>
      </c>
      <c r="J554" s="27" t="str">
        <f t="shared" si="20"/>
        <v>Huyện Yên Định</v>
      </c>
      <c r="K554" s="28" t="s">
        <v>1411</v>
      </c>
      <c r="L554" s="29" t="s">
        <v>252</v>
      </c>
    </row>
    <row r="555" spans="9:12" ht="30" x14ac:dyDescent="0.25">
      <c r="I555" s="26" t="str">
        <f t="shared" si="19"/>
        <v>1810</v>
      </c>
      <c r="J555" s="27" t="str">
        <f t="shared" si="20"/>
        <v>Huyện Yên Dũng</v>
      </c>
      <c r="K555" s="45" t="s">
        <v>1412</v>
      </c>
      <c r="L555" s="29" t="s">
        <v>128</v>
      </c>
    </row>
    <row r="556" spans="9:12" ht="30" x14ac:dyDescent="0.25">
      <c r="I556" s="26" t="str">
        <f t="shared" si="19"/>
        <v>1711</v>
      </c>
      <c r="J556" s="27" t="str">
        <f t="shared" si="20"/>
        <v>Huyện Yên Hưng</v>
      </c>
      <c r="K556" s="45" t="s">
        <v>1413</v>
      </c>
      <c r="L556" s="29" t="s">
        <v>238</v>
      </c>
    </row>
    <row r="557" spans="9:12" ht="30" x14ac:dyDescent="0.25">
      <c r="I557" s="26" t="str">
        <f t="shared" si="19"/>
        <v>2708</v>
      </c>
      <c r="J557" s="27" t="str">
        <f t="shared" si="20"/>
        <v>Huyện Yên Khánh</v>
      </c>
      <c r="K557" s="28" t="s">
        <v>1414</v>
      </c>
      <c r="L557" s="29" t="s">
        <v>489</v>
      </c>
    </row>
    <row r="558" spans="9:12" ht="30" x14ac:dyDescent="0.25">
      <c r="I558" s="26" t="str">
        <f t="shared" si="19"/>
        <v>1605</v>
      </c>
      <c r="J558" s="27" t="str">
        <f t="shared" si="20"/>
        <v>Huyện Yên Lạc</v>
      </c>
      <c r="K558" s="45" t="s">
        <v>1415</v>
      </c>
      <c r="L558" s="29" t="s">
        <v>516</v>
      </c>
    </row>
    <row r="559" spans="9:12" ht="30" x14ac:dyDescent="0.25">
      <c r="I559" s="26" t="str">
        <f t="shared" si="19"/>
        <v>1507</v>
      </c>
      <c r="J559" s="27" t="str">
        <f t="shared" si="20"/>
        <v>Huyện Yên Lập</v>
      </c>
      <c r="K559" s="45" t="s">
        <v>1416</v>
      </c>
      <c r="L559" s="29" t="s">
        <v>500</v>
      </c>
    </row>
    <row r="560" spans="9:12" ht="30" x14ac:dyDescent="0.25">
      <c r="I560" s="26" t="str">
        <f t="shared" si="19"/>
        <v>0504</v>
      </c>
      <c r="J560" s="27" t="str">
        <f t="shared" si="20"/>
        <v>Huyện Yên Minh</v>
      </c>
      <c r="K560" s="45" t="s">
        <v>1417</v>
      </c>
      <c r="L560" s="29" t="s">
        <v>331</v>
      </c>
    </row>
    <row r="561" spans="9:12" ht="30" x14ac:dyDescent="0.25">
      <c r="I561" s="26" t="str">
        <f t="shared" si="19"/>
        <v>2706</v>
      </c>
      <c r="J561" s="27" t="str">
        <f t="shared" si="20"/>
        <v>Huyện Yên Mô     </v>
      </c>
      <c r="K561" s="28" t="s">
        <v>1418</v>
      </c>
      <c r="L561" s="29" t="s">
        <v>489</v>
      </c>
    </row>
    <row r="562" spans="9:12" x14ac:dyDescent="0.25">
      <c r="I562" s="26" t="str">
        <f t="shared" si="19"/>
        <v>2205</v>
      </c>
      <c r="J562" s="27" t="str">
        <f t="shared" si="20"/>
        <v>Huyện Yên Mỹ</v>
      </c>
      <c r="K562" s="45" t="s">
        <v>1419</v>
      </c>
      <c r="L562" s="29" t="s">
        <v>203</v>
      </c>
    </row>
    <row r="563" spans="9:12" ht="30" x14ac:dyDescent="0.25">
      <c r="I563" s="26" t="str">
        <f t="shared" si="19"/>
        <v>1902</v>
      </c>
      <c r="J563" s="27" t="str">
        <f t="shared" si="20"/>
        <v>Huyện Yên Phong</v>
      </c>
      <c r="K563" s="45" t="s">
        <v>1420</v>
      </c>
      <c r="L563" s="29" t="s">
        <v>171</v>
      </c>
    </row>
    <row r="564" spans="9:12" ht="30" x14ac:dyDescent="0.25">
      <c r="I564" s="26" t="str">
        <f t="shared" si="19"/>
        <v>0906</v>
      </c>
      <c r="J564" s="27" t="str">
        <f t="shared" si="20"/>
        <v>Huyện Yên Sơn</v>
      </c>
      <c r="K564" s="45" t="s">
        <v>1421</v>
      </c>
      <c r="L564" s="29" t="s">
        <v>566</v>
      </c>
    </row>
    <row r="565" spans="9:12" ht="30" x14ac:dyDescent="0.25">
      <c r="I565" s="26" t="str">
        <f t="shared" si="19"/>
        <v>2911</v>
      </c>
      <c r="J565" s="27" t="str">
        <f t="shared" si="20"/>
        <v>Huyện Yên Thành</v>
      </c>
      <c r="K565" s="28" t="s">
        <v>1422</v>
      </c>
      <c r="L565" s="29" t="s">
        <v>215</v>
      </c>
    </row>
    <row r="566" spans="9:12" ht="30" x14ac:dyDescent="0.25">
      <c r="I566" s="26" t="str">
        <f t="shared" si="19"/>
        <v>1802</v>
      </c>
      <c r="J566" s="27" t="str">
        <f t="shared" si="20"/>
        <v>Huyện Yên Thế</v>
      </c>
      <c r="K566" s="45" t="s">
        <v>1423</v>
      </c>
      <c r="L566" s="29" t="s">
        <v>128</v>
      </c>
    </row>
    <row r="567" spans="9:12" ht="30" x14ac:dyDescent="0.25">
      <c r="I567" s="26" t="str">
        <f t="shared" si="19"/>
        <v>2310</v>
      </c>
      <c r="J567" s="27" t="str">
        <f t="shared" si="20"/>
        <v>Huyện Yên Thuỷ</v>
      </c>
      <c r="K567" s="45" t="s">
        <v>1424</v>
      </c>
      <c r="L567" s="29" t="s">
        <v>414</v>
      </c>
    </row>
    <row r="568" spans="9:12" ht="30" x14ac:dyDescent="0.25">
      <c r="I568" s="26" t="str">
        <f t="shared" si="19"/>
        <v>3802</v>
      </c>
      <c r="J568" s="27" t="str">
        <f t="shared" si="20"/>
        <v>Huyện Chư Păh</v>
      </c>
      <c r="K568" s="28" t="s">
        <v>1425</v>
      </c>
      <c r="L568" s="29" t="s">
        <v>333</v>
      </c>
    </row>
    <row r="569" spans="9:12" ht="30" x14ac:dyDescent="0.25">
      <c r="I569" s="26" t="str">
        <f t="shared" si="19"/>
        <v>3811</v>
      </c>
      <c r="J569" s="27" t="str">
        <f t="shared" si="20"/>
        <v>Huyện Krông Pa</v>
      </c>
      <c r="K569" s="28" t="s">
        <v>1426</v>
      </c>
      <c r="L569" s="29" t="s">
        <v>333</v>
      </c>
    </row>
    <row r="570" spans="9:12" ht="30" x14ac:dyDescent="0.25">
      <c r="I570" s="26" t="str">
        <f t="shared" si="19"/>
        <v>2917</v>
      </c>
      <c r="J570" s="27" t="str">
        <f t="shared" si="20"/>
        <v>Huyện Nam Đàn</v>
      </c>
      <c r="K570" s="28" t="s">
        <v>1427</v>
      </c>
      <c r="L570" s="29" t="s">
        <v>215</v>
      </c>
    </row>
    <row r="571" spans="9:12" ht="30" x14ac:dyDescent="0.25">
      <c r="I571" s="26" t="str">
        <f t="shared" si="19"/>
        <v>3308</v>
      </c>
      <c r="J571" s="27" t="str">
        <f t="shared" si="20"/>
        <v>Huyện Nam Đông</v>
      </c>
      <c r="K571" s="28" t="s">
        <v>1428</v>
      </c>
      <c r="L571" s="29" t="s">
        <v>91</v>
      </c>
    </row>
    <row r="572" spans="9:12" ht="30" x14ac:dyDescent="0.25">
      <c r="I572" s="26" t="str">
        <f t="shared" si="19"/>
        <v>3413</v>
      </c>
      <c r="J572" s="27" t="str">
        <f t="shared" si="20"/>
        <v>Huyện Nam Giang</v>
      </c>
      <c r="K572" s="28" t="s">
        <v>1429</v>
      </c>
      <c r="L572" s="29" t="s">
        <v>361</v>
      </c>
    </row>
    <row r="573" spans="9:12" ht="30" x14ac:dyDescent="0.25">
      <c r="I573" s="26" t="str">
        <f t="shared" si="19"/>
        <v>2103</v>
      </c>
      <c r="J573" s="27" t="str">
        <f t="shared" si="20"/>
        <v>Huyện Nam Sách</v>
      </c>
      <c r="K573" s="45" t="s">
        <v>1430</v>
      </c>
      <c r="L573" s="29" t="s">
        <v>379</v>
      </c>
    </row>
    <row r="574" spans="9:12" ht="30" x14ac:dyDescent="0.25">
      <c r="I574" s="26" t="str">
        <f t="shared" si="19"/>
        <v>3415</v>
      </c>
      <c r="J574" s="27" t="str">
        <f t="shared" si="20"/>
        <v>Huyện Nam Trà My</v>
      </c>
      <c r="K574" s="28" t="s">
        <v>1431</v>
      </c>
      <c r="L574" s="29" t="s">
        <v>361</v>
      </c>
    </row>
    <row r="575" spans="9:12" ht="30" x14ac:dyDescent="0.25">
      <c r="I575" s="26" t="str">
        <f t="shared" si="19"/>
        <v>2507</v>
      </c>
      <c r="J575" s="27" t="str">
        <f t="shared" si="20"/>
        <v>Huyện Nam Trực</v>
      </c>
      <c r="K575" s="28" t="s">
        <v>1432</v>
      </c>
      <c r="L575" s="29" t="s">
        <v>480</v>
      </c>
    </row>
    <row r="576" spans="9:12" x14ac:dyDescent="0.25">
      <c r="I576" s="26" t="str">
        <f t="shared" si="19"/>
        <v>0201</v>
      </c>
      <c r="J576" s="27" t="str">
        <f t="shared" si="20"/>
        <v>Quận 1</v>
      </c>
      <c r="K576" s="45" t="s">
        <v>1433</v>
      </c>
      <c r="L576" s="29" t="s">
        <v>405</v>
      </c>
    </row>
    <row r="577" spans="9:12" x14ac:dyDescent="0.25">
      <c r="I577" s="26" t="str">
        <f t="shared" si="19"/>
        <v>0210</v>
      </c>
      <c r="J577" s="27" t="str">
        <f t="shared" si="20"/>
        <v>Quận 10</v>
      </c>
      <c r="K577" s="45" t="s">
        <v>1434</v>
      </c>
      <c r="L577" s="29" t="s">
        <v>405</v>
      </c>
    </row>
    <row r="578" spans="9:12" x14ac:dyDescent="0.25">
      <c r="I578" s="26" t="str">
        <f t="shared" ref="I578:I641" si="21">LEFT(K578,4)</f>
        <v>0211</v>
      </c>
      <c r="J578" s="27" t="str">
        <f t="shared" ref="J578:J641" si="22">RIGHT(K578,LEN(K578)-5)</f>
        <v>Quận 11</v>
      </c>
      <c r="K578" s="45" t="s">
        <v>1435</v>
      </c>
      <c r="L578" s="29" t="s">
        <v>405</v>
      </c>
    </row>
    <row r="579" spans="9:12" x14ac:dyDescent="0.25">
      <c r="I579" s="26" t="str">
        <f t="shared" si="21"/>
        <v>0212</v>
      </c>
      <c r="J579" s="27" t="str">
        <f t="shared" si="22"/>
        <v>Quận 12</v>
      </c>
      <c r="K579" s="45" t="s">
        <v>1436</v>
      </c>
      <c r="L579" s="29" t="s">
        <v>405</v>
      </c>
    </row>
    <row r="580" spans="9:12" x14ac:dyDescent="0.25">
      <c r="I580" s="26" t="str">
        <f t="shared" si="21"/>
        <v>0202</v>
      </c>
      <c r="J580" s="27" t="str">
        <f t="shared" si="22"/>
        <v>Quận 2</v>
      </c>
      <c r="K580" s="45" t="s">
        <v>1437</v>
      </c>
      <c r="L580" s="29" t="s">
        <v>405</v>
      </c>
    </row>
    <row r="581" spans="9:12" x14ac:dyDescent="0.25">
      <c r="I581" s="26" t="str">
        <f t="shared" si="21"/>
        <v>0203</v>
      </c>
      <c r="J581" s="27" t="str">
        <f t="shared" si="22"/>
        <v>Quận 3</v>
      </c>
      <c r="K581" s="45" t="s">
        <v>1438</v>
      </c>
      <c r="L581" s="29" t="s">
        <v>405</v>
      </c>
    </row>
    <row r="582" spans="9:12" x14ac:dyDescent="0.25">
      <c r="I582" s="26" t="str">
        <f t="shared" si="21"/>
        <v>0204</v>
      </c>
      <c r="J582" s="27" t="str">
        <f t="shared" si="22"/>
        <v>Quận 4</v>
      </c>
      <c r="K582" s="45" t="s">
        <v>1439</v>
      </c>
      <c r="L582" s="29" t="s">
        <v>405</v>
      </c>
    </row>
    <row r="583" spans="9:12" x14ac:dyDescent="0.25">
      <c r="I583" s="26" t="str">
        <f t="shared" si="21"/>
        <v>0205</v>
      </c>
      <c r="J583" s="27" t="str">
        <f t="shared" si="22"/>
        <v>Quận 5</v>
      </c>
      <c r="K583" s="45" t="s">
        <v>1440</v>
      </c>
      <c r="L583" s="29" t="s">
        <v>405</v>
      </c>
    </row>
    <row r="584" spans="9:12" x14ac:dyDescent="0.25">
      <c r="I584" s="26" t="str">
        <f t="shared" si="21"/>
        <v>0206</v>
      </c>
      <c r="J584" s="27" t="str">
        <f t="shared" si="22"/>
        <v>Quận 6</v>
      </c>
      <c r="K584" s="45" t="s">
        <v>1441</v>
      </c>
      <c r="L584" s="29" t="s">
        <v>405</v>
      </c>
    </row>
    <row r="585" spans="9:12" x14ac:dyDescent="0.25">
      <c r="I585" s="26" t="str">
        <f t="shared" si="21"/>
        <v>0207</v>
      </c>
      <c r="J585" s="27" t="str">
        <f t="shared" si="22"/>
        <v>Quận 7</v>
      </c>
      <c r="K585" s="45" t="s">
        <v>1442</v>
      </c>
      <c r="L585" s="29" t="s">
        <v>405</v>
      </c>
    </row>
    <row r="586" spans="9:12" x14ac:dyDescent="0.25">
      <c r="I586" s="26" t="str">
        <f t="shared" si="21"/>
        <v>0208</v>
      </c>
      <c r="J586" s="27" t="str">
        <f t="shared" si="22"/>
        <v>Quận 8</v>
      </c>
      <c r="K586" s="45" t="s">
        <v>1443</v>
      </c>
      <c r="L586" s="29" t="s">
        <v>405</v>
      </c>
    </row>
    <row r="587" spans="9:12" x14ac:dyDescent="0.25">
      <c r="I587" s="26" t="str">
        <f t="shared" si="21"/>
        <v>0209</v>
      </c>
      <c r="J587" s="27" t="str">
        <f t="shared" si="22"/>
        <v>Quận 9</v>
      </c>
      <c r="K587" s="45" t="s">
        <v>1444</v>
      </c>
      <c r="L587" s="29" t="s">
        <v>405</v>
      </c>
    </row>
    <row r="588" spans="9:12" x14ac:dyDescent="0.25">
      <c r="I588" s="26" t="str">
        <f t="shared" si="21"/>
        <v>1A01</v>
      </c>
      <c r="J588" s="27" t="str">
        <f t="shared" si="22"/>
        <v>Quận Ba Đình</v>
      </c>
      <c r="K588" s="52" t="s">
        <v>1445</v>
      </c>
      <c r="L588" s="29" t="s">
        <v>283</v>
      </c>
    </row>
    <row r="589" spans="9:12" x14ac:dyDescent="0.25">
      <c r="I589" s="26" t="str">
        <f t="shared" si="21"/>
        <v>0219</v>
      </c>
      <c r="J589" s="27" t="str">
        <f t="shared" si="22"/>
        <v>Quận Bình Tân</v>
      </c>
      <c r="K589" s="45" t="s">
        <v>1446</v>
      </c>
      <c r="L589" s="29" t="s">
        <v>405</v>
      </c>
    </row>
    <row r="590" spans="9:12" ht="30" x14ac:dyDescent="0.25">
      <c r="I590" s="26" t="str">
        <f t="shared" si="21"/>
        <v>0216</v>
      </c>
      <c r="J590" s="27" t="str">
        <f t="shared" si="22"/>
        <v>Quận Bình Thạnh</v>
      </c>
      <c r="K590" s="45" t="s">
        <v>1447</v>
      </c>
      <c r="L590" s="29" t="s">
        <v>405</v>
      </c>
    </row>
    <row r="591" spans="9:12" ht="30" x14ac:dyDescent="0.25">
      <c r="I591" s="26" t="str">
        <f t="shared" si="21"/>
        <v>5502</v>
      </c>
      <c r="J591" s="27" t="str">
        <f t="shared" si="22"/>
        <v>Quận Bình Thuỷ</v>
      </c>
      <c r="K591" s="28" t="s">
        <v>1448</v>
      </c>
      <c r="L591" s="29" t="s">
        <v>254</v>
      </c>
    </row>
    <row r="592" spans="9:12" x14ac:dyDescent="0.25">
      <c r="I592" s="26" t="str">
        <f t="shared" si="21"/>
        <v>5503</v>
      </c>
      <c r="J592" s="27" t="str">
        <f t="shared" si="22"/>
        <v>Quận Cái Răng</v>
      </c>
      <c r="K592" s="28" t="s">
        <v>1449</v>
      </c>
      <c r="L592" s="29" t="s">
        <v>254</v>
      </c>
    </row>
    <row r="593" spans="9:12" x14ac:dyDescent="0.25">
      <c r="I593" s="26" t="str">
        <f t="shared" si="21"/>
        <v>0407</v>
      </c>
      <c r="J593" s="27" t="str">
        <f t="shared" si="22"/>
        <v>Quận Cẩm Lệ</v>
      </c>
      <c r="K593" s="45" t="s">
        <v>1450</v>
      </c>
      <c r="L593" s="29" t="s">
        <v>275</v>
      </c>
    </row>
    <row r="594" spans="9:12" ht="30" x14ac:dyDescent="0.25">
      <c r="I594" s="26" t="str">
        <f t="shared" si="21"/>
        <v>1A06</v>
      </c>
      <c r="J594" s="27" t="str">
        <f t="shared" si="22"/>
        <v>Quận Cầu Giấy</v>
      </c>
      <c r="K594" s="52" t="s">
        <v>1451</v>
      </c>
      <c r="L594" s="29" t="s">
        <v>283</v>
      </c>
    </row>
    <row r="595" spans="9:12" x14ac:dyDescent="0.25">
      <c r="I595" s="26" t="str">
        <f t="shared" si="21"/>
        <v>0306</v>
      </c>
      <c r="J595" s="27" t="str">
        <f t="shared" si="22"/>
        <v>Quận Đồ Sơn</v>
      </c>
      <c r="K595" s="45" t="s">
        <v>1452</v>
      </c>
      <c r="L595" s="29" t="s">
        <v>126</v>
      </c>
    </row>
    <row r="596" spans="9:12" x14ac:dyDescent="0.25">
      <c r="I596" s="26" t="str">
        <f t="shared" si="21"/>
        <v>1A04</v>
      </c>
      <c r="J596" s="27" t="str">
        <f t="shared" si="22"/>
        <v>Quận Đống Đa</v>
      </c>
      <c r="K596" s="52" t="s">
        <v>1453</v>
      </c>
      <c r="L596" s="29" t="s">
        <v>283</v>
      </c>
    </row>
    <row r="597" spans="9:12" ht="30" x14ac:dyDescent="0.25">
      <c r="I597" s="26" t="str">
        <f t="shared" si="21"/>
        <v>0315</v>
      </c>
      <c r="J597" s="27" t="str">
        <f t="shared" si="22"/>
        <v>Quận Dương Kinh</v>
      </c>
      <c r="K597" s="45" t="s">
        <v>1454</v>
      </c>
      <c r="L597" s="29" t="s">
        <v>126</v>
      </c>
    </row>
    <row r="598" spans="9:12" x14ac:dyDescent="0.25">
      <c r="I598" s="26" t="str">
        <f t="shared" si="21"/>
        <v>0213</v>
      </c>
      <c r="J598" s="27" t="str">
        <f t="shared" si="22"/>
        <v>Quận Gò Vấp</v>
      </c>
      <c r="K598" s="45" t="s">
        <v>1455</v>
      </c>
      <c r="L598" s="29" t="s">
        <v>405</v>
      </c>
    </row>
    <row r="599" spans="9:12" x14ac:dyDescent="0.25">
      <c r="I599" s="26" t="str">
        <f t="shared" si="21"/>
        <v>1B15</v>
      </c>
      <c r="J599" s="27" t="str">
        <f t="shared" si="22"/>
        <v>Quận Hà Đông</v>
      </c>
      <c r="K599" s="52" t="s">
        <v>1456</v>
      </c>
      <c r="L599" s="29" t="s">
        <v>283</v>
      </c>
    </row>
    <row r="600" spans="9:12" x14ac:dyDescent="0.25">
      <c r="I600" s="26" t="str">
        <f t="shared" si="21"/>
        <v>1B15</v>
      </c>
      <c r="J600" s="27" t="str">
        <f t="shared" si="22"/>
        <v>Quận Hà Đông</v>
      </c>
      <c r="K600" s="45" t="s">
        <v>1456</v>
      </c>
      <c r="L600" s="29" t="s">
        <v>283</v>
      </c>
    </row>
    <row r="601" spans="9:12" x14ac:dyDescent="0.25">
      <c r="I601" s="26" t="str">
        <f t="shared" si="21"/>
        <v>0305</v>
      </c>
      <c r="J601" s="27" t="str">
        <f t="shared" si="22"/>
        <v>Quận Hải An</v>
      </c>
      <c r="K601" s="45" t="s">
        <v>1457</v>
      </c>
      <c r="L601" s="29" t="s">
        <v>126</v>
      </c>
    </row>
    <row r="602" spans="9:12" ht="30" x14ac:dyDescent="0.25">
      <c r="I602" s="26" t="str">
        <f t="shared" si="21"/>
        <v>1A03</v>
      </c>
      <c r="J602" s="27" t="str">
        <f t="shared" si="22"/>
        <v>Quận Hai Bà Trưng</v>
      </c>
      <c r="K602" s="52" t="s">
        <v>1458</v>
      </c>
      <c r="L602" s="29" t="s">
        <v>283</v>
      </c>
    </row>
    <row r="603" spans="9:12" x14ac:dyDescent="0.25">
      <c r="I603" s="26" t="str">
        <f t="shared" si="21"/>
        <v>0401</v>
      </c>
      <c r="J603" s="27" t="str">
        <f t="shared" si="22"/>
        <v>Quận Hải Châu</v>
      </c>
      <c r="K603" s="45" t="s">
        <v>1459</v>
      </c>
      <c r="L603" s="29" t="s">
        <v>275</v>
      </c>
    </row>
    <row r="604" spans="9:12" ht="30" x14ac:dyDescent="0.25">
      <c r="I604" s="26" t="str">
        <f t="shared" si="21"/>
        <v>1A02</v>
      </c>
      <c r="J604" s="27" t="str">
        <f t="shared" si="22"/>
        <v>Quận Hoàn Kiếm</v>
      </c>
      <c r="K604" s="52" t="s">
        <v>1460</v>
      </c>
      <c r="L604" s="29" t="s">
        <v>283</v>
      </c>
    </row>
    <row r="605" spans="9:12" ht="30" x14ac:dyDescent="0.25">
      <c r="I605" s="26" t="str">
        <f t="shared" si="21"/>
        <v>1A08</v>
      </c>
      <c r="J605" s="27" t="str">
        <f t="shared" si="22"/>
        <v>Quận Hoàng Mai</v>
      </c>
      <c r="K605" s="52" t="s">
        <v>1461</v>
      </c>
      <c r="L605" s="29" t="s">
        <v>283</v>
      </c>
    </row>
    <row r="606" spans="9:12" ht="30" x14ac:dyDescent="0.25">
      <c r="I606" s="26" t="str">
        <f t="shared" si="21"/>
        <v>0301</v>
      </c>
      <c r="J606" s="27" t="str">
        <f t="shared" si="22"/>
        <v>Quận Hồng Bàng</v>
      </c>
      <c r="K606" s="45" t="s">
        <v>1462</v>
      </c>
      <c r="L606" s="29" t="s">
        <v>126</v>
      </c>
    </row>
    <row r="607" spans="9:12" x14ac:dyDescent="0.25">
      <c r="I607" s="26" t="str">
        <f t="shared" si="21"/>
        <v>0304</v>
      </c>
      <c r="J607" s="27" t="str">
        <f t="shared" si="22"/>
        <v>Quận Kiến An</v>
      </c>
      <c r="K607" s="45" t="s">
        <v>1463</v>
      </c>
      <c r="L607" s="29" t="s">
        <v>126</v>
      </c>
    </row>
    <row r="608" spans="9:12" x14ac:dyDescent="0.25">
      <c r="I608" s="26" t="str">
        <f t="shared" si="21"/>
        <v>0302</v>
      </c>
      <c r="J608" s="27" t="str">
        <f t="shared" si="22"/>
        <v>Quận Lê Chân</v>
      </c>
      <c r="K608" s="45" t="s">
        <v>1464</v>
      </c>
      <c r="L608" s="29" t="s">
        <v>126</v>
      </c>
    </row>
    <row r="609" spans="9:12" ht="30" x14ac:dyDescent="0.25">
      <c r="I609" s="26" t="str">
        <f t="shared" si="21"/>
        <v>0405</v>
      </c>
      <c r="J609" s="27" t="str">
        <f t="shared" si="22"/>
        <v>Quận Liên Chiểu</v>
      </c>
      <c r="K609" s="45" t="s">
        <v>1465</v>
      </c>
      <c r="L609" s="29" t="s">
        <v>275</v>
      </c>
    </row>
    <row r="610" spans="9:12" ht="30" x14ac:dyDescent="0.25">
      <c r="I610" s="26" t="str">
        <f t="shared" si="21"/>
        <v>1A09</v>
      </c>
      <c r="J610" s="27" t="str">
        <f t="shared" si="22"/>
        <v>Quận Long Biên</v>
      </c>
      <c r="K610" s="52" t="s">
        <v>1466</v>
      </c>
      <c r="L610" s="29" t="s">
        <v>283</v>
      </c>
    </row>
    <row r="611" spans="9:12" ht="30" x14ac:dyDescent="0.25">
      <c r="I611" s="26" t="str">
        <f t="shared" si="21"/>
        <v>0303</v>
      </c>
      <c r="J611" s="27" t="str">
        <f t="shared" si="22"/>
        <v>Quận Ngô Quyền</v>
      </c>
      <c r="K611" s="45" t="s">
        <v>1467</v>
      </c>
      <c r="L611" s="29" t="s">
        <v>126</v>
      </c>
    </row>
    <row r="612" spans="9:12" ht="30" x14ac:dyDescent="0.25">
      <c r="I612" s="26" t="str">
        <f t="shared" si="21"/>
        <v>0404</v>
      </c>
      <c r="J612" s="27" t="str">
        <f t="shared" si="22"/>
        <v>Quận Ngũ Hành Sơn</v>
      </c>
      <c r="K612" s="45" t="s">
        <v>1468</v>
      </c>
      <c r="L612" s="29" t="s">
        <v>275</v>
      </c>
    </row>
    <row r="613" spans="9:12" ht="30" x14ac:dyDescent="0.25">
      <c r="I613" s="26" t="str">
        <f t="shared" si="21"/>
        <v>5501</v>
      </c>
      <c r="J613" s="27" t="str">
        <f t="shared" si="22"/>
        <v>Quận Ninh Kiều</v>
      </c>
      <c r="K613" s="28" t="s">
        <v>1469</v>
      </c>
      <c r="L613" s="29" t="s">
        <v>254</v>
      </c>
    </row>
    <row r="614" spans="9:12" x14ac:dyDescent="0.25">
      <c r="I614" s="26" t="str">
        <f t="shared" si="21"/>
        <v>5504</v>
      </c>
      <c r="J614" s="27" t="str">
        <f t="shared" si="22"/>
        <v>Quận Ô Môn</v>
      </c>
      <c r="K614" s="28" t="s">
        <v>1470</v>
      </c>
      <c r="L614" s="29" t="s">
        <v>254</v>
      </c>
    </row>
    <row r="615" spans="9:12" ht="30" x14ac:dyDescent="0.25">
      <c r="I615" s="26" t="str">
        <f t="shared" si="21"/>
        <v>0217</v>
      </c>
      <c r="J615" s="27" t="str">
        <f t="shared" si="22"/>
        <v>Quận Phú Nhuận</v>
      </c>
      <c r="K615" s="45" t="s">
        <v>1471</v>
      </c>
      <c r="L615" s="29" t="s">
        <v>405</v>
      </c>
    </row>
    <row r="616" spans="9:12" x14ac:dyDescent="0.25">
      <c r="I616" s="26" t="str">
        <f t="shared" si="21"/>
        <v>0403</v>
      </c>
      <c r="J616" s="27" t="str">
        <f t="shared" si="22"/>
        <v>Quận Sơn Trà</v>
      </c>
      <c r="K616" s="45" t="s">
        <v>1472</v>
      </c>
      <c r="L616" s="29" t="s">
        <v>275</v>
      </c>
    </row>
    <row r="617" spans="9:12" x14ac:dyDescent="0.25">
      <c r="I617" s="26" t="str">
        <f t="shared" si="21"/>
        <v>0214</v>
      </c>
      <c r="J617" s="27" t="str">
        <f t="shared" si="22"/>
        <v>Quận Tân Bình</v>
      </c>
      <c r="K617" s="45" t="s">
        <v>1473</v>
      </c>
      <c r="L617" s="29" t="s">
        <v>405</v>
      </c>
    </row>
    <row r="618" spans="9:12" x14ac:dyDescent="0.25">
      <c r="I618" s="26" t="str">
        <f t="shared" si="21"/>
        <v>0215</v>
      </c>
      <c r="J618" s="27" t="str">
        <f t="shared" si="22"/>
        <v>Quận Tân Phú</v>
      </c>
      <c r="K618" s="45" t="s">
        <v>1474</v>
      </c>
      <c r="L618" s="29" t="s">
        <v>405</v>
      </c>
    </row>
    <row r="619" spans="9:12" x14ac:dyDescent="0.25">
      <c r="I619" s="26" t="str">
        <f t="shared" si="21"/>
        <v>1A05</v>
      </c>
      <c r="J619" s="27" t="str">
        <f t="shared" si="22"/>
        <v>Quận Tây Hồ</v>
      </c>
      <c r="K619" s="52" t="s">
        <v>1475</v>
      </c>
      <c r="L619" s="29" t="s">
        <v>283</v>
      </c>
    </row>
    <row r="620" spans="9:12" ht="30" x14ac:dyDescent="0.25">
      <c r="I620" s="26" t="str">
        <f t="shared" si="21"/>
        <v>0402</v>
      </c>
      <c r="J620" s="27" t="str">
        <f t="shared" si="22"/>
        <v>Quận Thanh Khê</v>
      </c>
      <c r="K620" s="45" t="s">
        <v>1476</v>
      </c>
      <c r="L620" s="29" t="s">
        <v>275</v>
      </c>
    </row>
    <row r="621" spans="9:12" ht="30" x14ac:dyDescent="0.25">
      <c r="I621" s="26" t="str">
        <f t="shared" si="21"/>
        <v>1A07</v>
      </c>
      <c r="J621" s="27" t="str">
        <f t="shared" si="22"/>
        <v>Quận Thanh Xuân</v>
      </c>
      <c r="K621" s="52" t="s">
        <v>1477</v>
      </c>
      <c r="L621" s="29" t="s">
        <v>283</v>
      </c>
    </row>
    <row r="622" spans="9:12" x14ac:dyDescent="0.25">
      <c r="I622" s="26" t="str">
        <f t="shared" si="21"/>
        <v>5508</v>
      </c>
      <c r="J622" s="27" t="str">
        <f t="shared" si="22"/>
        <v>Quận Thốt Nốt</v>
      </c>
      <c r="K622" s="28" t="s">
        <v>1478</v>
      </c>
      <c r="L622" s="29" t="s">
        <v>254</v>
      </c>
    </row>
    <row r="623" spans="9:12" x14ac:dyDescent="0.25">
      <c r="I623" s="26" t="str">
        <f t="shared" si="21"/>
        <v>0218</v>
      </c>
      <c r="J623" s="27" t="str">
        <f t="shared" si="22"/>
        <v>Quận Thủ Đức</v>
      </c>
      <c r="K623" s="45" t="s">
        <v>1479</v>
      </c>
      <c r="L623" s="29" t="s">
        <v>405</v>
      </c>
    </row>
    <row r="624" spans="9:12" ht="30" x14ac:dyDescent="0.25">
      <c r="I624" s="26" t="str">
        <f t="shared" si="21"/>
        <v>0901</v>
      </c>
      <c r="J624" s="27" t="str">
        <f t="shared" si="22"/>
        <v>TP Tuyên Quang</v>
      </c>
      <c r="K624" s="45" t="s">
        <v>1532</v>
      </c>
      <c r="L624" s="29" t="s">
        <v>566</v>
      </c>
    </row>
    <row r="625" spans="9:12" x14ac:dyDescent="0.25">
      <c r="I625" s="26" t="str">
        <f t="shared" si="21"/>
        <v>1801</v>
      </c>
      <c r="J625" s="27" t="str">
        <f t="shared" si="22"/>
        <v>TP Bắc Giang</v>
      </c>
      <c r="K625" s="45" t="s">
        <v>1587</v>
      </c>
      <c r="L625" s="29" t="s">
        <v>128</v>
      </c>
    </row>
    <row r="626" spans="9:12" x14ac:dyDescent="0.25">
      <c r="I626" s="26" t="str">
        <f t="shared" si="21"/>
        <v>6001</v>
      </c>
      <c r="J626" s="27" t="str">
        <f t="shared" si="22"/>
        <v>TP Bạc Liêu</v>
      </c>
      <c r="K626" s="28" t="s">
        <v>1533</v>
      </c>
      <c r="L626" s="29" t="s">
        <v>159</v>
      </c>
    </row>
    <row r="627" spans="9:12" x14ac:dyDescent="0.25">
      <c r="I627" s="26" t="str">
        <f t="shared" si="21"/>
        <v>1901</v>
      </c>
      <c r="J627" s="27" t="str">
        <f t="shared" si="22"/>
        <v>TP Bắc Ninh</v>
      </c>
      <c r="K627" s="45" t="s">
        <v>1534</v>
      </c>
      <c r="L627" s="29" t="s">
        <v>171</v>
      </c>
    </row>
    <row r="628" spans="9:12" x14ac:dyDescent="0.25">
      <c r="I628" s="26" t="str">
        <f t="shared" si="21"/>
        <v>5601</v>
      </c>
      <c r="J628" s="27" t="str">
        <f t="shared" si="22"/>
        <v>TP Bến Tre</v>
      </c>
      <c r="K628" s="28" t="s">
        <v>1535</v>
      </c>
      <c r="L628" s="29" t="s">
        <v>183</v>
      </c>
    </row>
    <row r="629" spans="9:12" x14ac:dyDescent="0.25">
      <c r="I629" s="26" t="str">
        <f t="shared" si="21"/>
        <v>4801</v>
      </c>
      <c r="J629" s="27" t="str">
        <f t="shared" si="22"/>
        <v>TP Biên Hoà</v>
      </c>
      <c r="K629" s="28" t="s">
        <v>1536</v>
      </c>
      <c r="L629" s="29" t="s">
        <v>312</v>
      </c>
    </row>
    <row r="630" spans="9:12" ht="30" x14ac:dyDescent="0.25">
      <c r="I630" s="26" t="str">
        <f t="shared" si="21"/>
        <v>4001</v>
      </c>
      <c r="J630" s="27" t="str">
        <f t="shared" si="22"/>
        <v>TP Buôn Ma Thuột</v>
      </c>
      <c r="K630" s="28" t="s">
        <v>1537</v>
      </c>
      <c r="L630" s="29" t="s">
        <v>285</v>
      </c>
    </row>
    <row r="631" spans="9:12" x14ac:dyDescent="0.25">
      <c r="I631" s="26" t="str">
        <f t="shared" si="21"/>
        <v>6101</v>
      </c>
      <c r="J631" s="27" t="str">
        <f t="shared" si="22"/>
        <v>TP Cà Mau</v>
      </c>
      <c r="K631" s="28" t="s">
        <v>1538</v>
      </c>
      <c r="L631" s="29" t="s">
        <v>240</v>
      </c>
    </row>
    <row r="632" spans="9:12" x14ac:dyDescent="0.25">
      <c r="I632" s="26" t="str">
        <f t="shared" si="21"/>
        <v>1702</v>
      </c>
      <c r="J632" s="27" t="str">
        <f t="shared" si="22"/>
        <v>TP Cẩm Phả</v>
      </c>
      <c r="K632" s="45" t="s">
        <v>1539</v>
      </c>
      <c r="L632" s="29" t="s">
        <v>238</v>
      </c>
    </row>
    <row r="633" spans="9:12" x14ac:dyDescent="0.25">
      <c r="I633" s="26" t="str">
        <f t="shared" si="21"/>
        <v>5001</v>
      </c>
      <c r="J633" s="27" t="str">
        <f t="shared" si="22"/>
        <v>TP Cao Lãnh</v>
      </c>
      <c r="K633" s="28" t="s">
        <v>1540</v>
      </c>
      <c r="L633" s="29" t="s">
        <v>321</v>
      </c>
    </row>
    <row r="634" spans="9:12" x14ac:dyDescent="0.25">
      <c r="I634" s="26" t="str">
        <f t="shared" si="21"/>
        <v>4201</v>
      </c>
      <c r="J634" s="27" t="str">
        <f t="shared" si="22"/>
        <v>TP Đà Lạt</v>
      </c>
      <c r="K634" s="28" t="s">
        <v>1541</v>
      </c>
      <c r="L634" s="29" t="s">
        <v>413</v>
      </c>
    </row>
    <row r="635" spans="9:12" ht="30" x14ac:dyDescent="0.25">
      <c r="I635" s="26" t="str">
        <f t="shared" si="21"/>
        <v>6201</v>
      </c>
      <c r="J635" s="27" t="str">
        <f t="shared" si="22"/>
        <v>TP Điện Biên Phủ</v>
      </c>
      <c r="K635" s="28" t="s">
        <v>1542</v>
      </c>
      <c r="L635" s="29" t="s">
        <v>303</v>
      </c>
    </row>
    <row r="636" spans="9:12" x14ac:dyDescent="0.25">
      <c r="I636" s="26" t="str">
        <f t="shared" si="21"/>
        <v>3201</v>
      </c>
      <c r="J636" s="27" t="str">
        <f t="shared" si="22"/>
        <v>TP Đông Hà</v>
      </c>
      <c r="K636" s="28" t="s">
        <v>1543</v>
      </c>
      <c r="L636" s="29" t="s">
        <v>526</v>
      </c>
    </row>
    <row r="637" spans="9:12" x14ac:dyDescent="0.25">
      <c r="I637" s="26" t="str">
        <f t="shared" si="21"/>
        <v>3101</v>
      </c>
      <c r="J637" s="27" t="str">
        <f t="shared" si="22"/>
        <v>TP Đồng Hới</v>
      </c>
      <c r="K637" s="28" t="s">
        <v>1544</v>
      </c>
      <c r="L637" s="29" t="s">
        <v>510</v>
      </c>
    </row>
    <row r="638" spans="9:12" x14ac:dyDescent="0.25">
      <c r="I638" s="26" t="str">
        <f t="shared" si="21"/>
        <v>0501</v>
      </c>
      <c r="J638" s="27" t="str">
        <f t="shared" si="22"/>
        <v>TP Hà Giang</v>
      </c>
      <c r="K638" s="45" t="s">
        <v>1545</v>
      </c>
      <c r="L638" s="29" t="s">
        <v>331</v>
      </c>
    </row>
    <row r="639" spans="9:12" x14ac:dyDescent="0.25">
      <c r="I639" s="26" t="str">
        <f t="shared" si="21"/>
        <v>1701</v>
      </c>
      <c r="J639" s="27" t="str">
        <f t="shared" si="22"/>
        <v>TP Hạ Long</v>
      </c>
      <c r="K639" s="45" t="s">
        <v>1546</v>
      </c>
      <c r="L639" s="29" t="s">
        <v>238</v>
      </c>
    </row>
    <row r="640" spans="9:12" x14ac:dyDescent="0.25">
      <c r="I640" s="26" t="str">
        <f t="shared" si="21"/>
        <v>3001</v>
      </c>
      <c r="J640" s="27" t="str">
        <f t="shared" si="22"/>
        <v>TP Hà Tĩnh</v>
      </c>
      <c r="K640" s="28" t="s">
        <v>1547</v>
      </c>
      <c r="L640" s="29" t="s">
        <v>371</v>
      </c>
    </row>
    <row r="641" spans="9:12" x14ac:dyDescent="0.25">
      <c r="I641" s="26" t="str">
        <f t="shared" si="21"/>
        <v>2101</v>
      </c>
      <c r="J641" s="27" t="str">
        <f t="shared" si="22"/>
        <v>TP Hải Dương</v>
      </c>
      <c r="K641" s="45" t="s">
        <v>1548</v>
      </c>
      <c r="L641" s="29" t="s">
        <v>379</v>
      </c>
    </row>
    <row r="642" spans="9:12" x14ac:dyDescent="0.25">
      <c r="I642" s="26" t="str">
        <f t="shared" ref="I642:I705" si="23">LEFT(K642,4)</f>
        <v>2301</v>
      </c>
      <c r="J642" s="27" t="str">
        <f t="shared" ref="J642:J705" si="24">RIGHT(K642,LEN(K642)-5)</f>
        <v>TP Hoà Bình</v>
      </c>
      <c r="K642" s="45" t="s">
        <v>1549</v>
      </c>
      <c r="L642" s="29" t="s">
        <v>414</v>
      </c>
    </row>
    <row r="643" spans="9:12" x14ac:dyDescent="0.25">
      <c r="I643" s="26" t="str">
        <f t="shared" si="23"/>
        <v>3402</v>
      </c>
      <c r="J643" s="27" t="str">
        <f t="shared" si="24"/>
        <v>TP Hội An</v>
      </c>
      <c r="K643" s="28" t="s">
        <v>1550</v>
      </c>
      <c r="L643" s="29" t="s">
        <v>361</v>
      </c>
    </row>
    <row r="644" spans="9:12" x14ac:dyDescent="0.25">
      <c r="I644" s="26" t="str">
        <f t="shared" si="23"/>
        <v>3301</v>
      </c>
      <c r="J644" s="27" t="str">
        <f t="shared" si="24"/>
        <v>TP Huế</v>
      </c>
      <c r="K644" s="28" t="s">
        <v>1551</v>
      </c>
      <c r="L644" s="29" t="s">
        <v>91</v>
      </c>
    </row>
    <row r="645" spans="9:12" x14ac:dyDescent="0.25">
      <c r="I645" s="26" t="str">
        <f t="shared" si="23"/>
        <v>2201</v>
      </c>
      <c r="J645" s="27" t="str">
        <f t="shared" si="24"/>
        <v>TP Hưng Yên</v>
      </c>
      <c r="K645" s="45" t="s">
        <v>1552</v>
      </c>
      <c r="L645" s="29" t="s">
        <v>203</v>
      </c>
    </row>
    <row r="646" spans="9:12" x14ac:dyDescent="0.25">
      <c r="I646" s="26" t="str">
        <f t="shared" si="23"/>
        <v>3601</v>
      </c>
      <c r="J646" s="27" t="str">
        <f t="shared" si="24"/>
        <v>TP KonTum</v>
      </c>
      <c r="K646" s="28" t="s">
        <v>1553</v>
      </c>
      <c r="L646" s="29" t="s">
        <v>440</v>
      </c>
    </row>
    <row r="647" spans="9:12" x14ac:dyDescent="0.25">
      <c r="I647" s="26" t="str">
        <f t="shared" si="23"/>
        <v>1001</v>
      </c>
      <c r="J647" s="27" t="str">
        <f t="shared" si="24"/>
        <v>TP Lạng Sơn</v>
      </c>
      <c r="K647" s="45" t="s">
        <v>1554</v>
      </c>
      <c r="L647" s="29" t="s">
        <v>350</v>
      </c>
    </row>
    <row r="648" spans="9:12" x14ac:dyDescent="0.25">
      <c r="I648" s="26" t="str">
        <f t="shared" si="23"/>
        <v>0801</v>
      </c>
      <c r="J648" s="27" t="str">
        <f t="shared" si="24"/>
        <v>TP Lào Cai</v>
      </c>
      <c r="K648" s="45" t="s">
        <v>1555</v>
      </c>
      <c r="L648" s="29" t="s">
        <v>319</v>
      </c>
    </row>
    <row r="649" spans="9:12" x14ac:dyDescent="0.25">
      <c r="I649" s="26" t="str">
        <f t="shared" si="23"/>
        <v>5101</v>
      </c>
      <c r="J649" s="27" t="str">
        <f t="shared" si="24"/>
        <v>TP Long Xuyên</v>
      </c>
      <c r="K649" s="28" t="s">
        <v>1556</v>
      </c>
      <c r="L649" s="29" t="s">
        <v>93</v>
      </c>
    </row>
    <row r="650" spans="9:12" x14ac:dyDescent="0.25">
      <c r="I650" s="26" t="str">
        <f t="shared" si="23"/>
        <v>1704</v>
      </c>
      <c r="J650" s="27" t="str">
        <f t="shared" si="24"/>
        <v>TP Móng Cái</v>
      </c>
      <c r="K650" s="45" t="s">
        <v>1557</v>
      </c>
      <c r="L650" s="29" t="s">
        <v>238</v>
      </c>
    </row>
    <row r="651" spans="9:12" x14ac:dyDescent="0.25">
      <c r="I651" s="26" t="str">
        <f t="shared" si="23"/>
        <v>5301</v>
      </c>
      <c r="J651" s="27" t="str">
        <f t="shared" si="24"/>
        <v>TP Mỹ Tho</v>
      </c>
      <c r="K651" s="28" t="s">
        <v>1558</v>
      </c>
      <c r="L651" s="29" t="s">
        <v>538</v>
      </c>
    </row>
    <row r="652" spans="9:12" x14ac:dyDescent="0.25">
      <c r="I652" s="26" t="str">
        <f t="shared" si="23"/>
        <v>4101</v>
      </c>
      <c r="J652" s="27" t="str">
        <f t="shared" si="24"/>
        <v>TP Nha Trang</v>
      </c>
      <c r="K652" s="28" t="s">
        <v>1559</v>
      </c>
      <c r="L652" s="29" t="s">
        <v>426</v>
      </c>
    </row>
    <row r="653" spans="9:12" x14ac:dyDescent="0.25">
      <c r="I653" s="26" t="str">
        <f t="shared" si="23"/>
        <v>2701</v>
      </c>
      <c r="J653" s="27" t="str">
        <f t="shared" si="24"/>
        <v>TP Ninh Bình</v>
      </c>
      <c r="K653" s="28" t="s">
        <v>1560</v>
      </c>
      <c r="L653" s="29" t="s">
        <v>489</v>
      </c>
    </row>
    <row r="654" spans="9:12" ht="30" x14ac:dyDescent="0.25">
      <c r="I654" s="26" t="str">
        <f t="shared" si="23"/>
        <v>4501</v>
      </c>
      <c r="J654" s="27" t="str">
        <f t="shared" si="24"/>
        <v>TP Phan Rang -Tháp Chàm</v>
      </c>
      <c r="K654" s="28" t="s">
        <v>1561</v>
      </c>
      <c r="L654" s="29" t="s">
        <v>301</v>
      </c>
    </row>
    <row r="655" spans="9:12" x14ac:dyDescent="0.25">
      <c r="I655" s="26" t="str">
        <f t="shared" si="23"/>
        <v>4701</v>
      </c>
      <c r="J655" s="27" t="str">
        <f t="shared" si="24"/>
        <v>TP Phan Thiết</v>
      </c>
      <c r="K655" s="28" t="s">
        <v>1562</v>
      </c>
      <c r="L655" s="29" t="s">
        <v>228</v>
      </c>
    </row>
    <row r="656" spans="9:12" x14ac:dyDescent="0.25">
      <c r="I656" s="26" t="str">
        <f t="shared" si="23"/>
        <v>2401</v>
      </c>
      <c r="J656" s="27" t="str">
        <f t="shared" si="24"/>
        <v>TP Phủ Lý</v>
      </c>
      <c r="K656" s="45" t="s">
        <v>1563</v>
      </c>
      <c r="L656" s="29" t="s">
        <v>352</v>
      </c>
    </row>
    <row r="657" spans="9:12" x14ac:dyDescent="0.25">
      <c r="I657" s="26" t="str">
        <f t="shared" si="23"/>
        <v>3801</v>
      </c>
      <c r="J657" s="27" t="str">
        <f t="shared" si="24"/>
        <v>TP Pleiku</v>
      </c>
      <c r="K657" s="28" t="s">
        <v>1564</v>
      </c>
      <c r="L657" s="29" t="s">
        <v>333</v>
      </c>
    </row>
    <row r="658" spans="9:12" x14ac:dyDescent="0.25">
      <c r="I658" s="26" t="str">
        <f t="shared" si="23"/>
        <v>3501</v>
      </c>
      <c r="J658" s="27" t="str">
        <f t="shared" si="24"/>
        <v>TP Quảng Ngãi</v>
      </c>
      <c r="K658" s="28" t="s">
        <v>1565</v>
      </c>
      <c r="L658" s="29" t="s">
        <v>263</v>
      </c>
    </row>
    <row r="659" spans="9:12" x14ac:dyDescent="0.25">
      <c r="I659" s="26" t="str">
        <f t="shared" si="23"/>
        <v>3701</v>
      </c>
      <c r="J659" s="27" t="str">
        <f t="shared" si="24"/>
        <v>TP Quy Nhơn</v>
      </c>
      <c r="K659" s="28" t="s">
        <v>1566</v>
      </c>
      <c r="L659" s="29" t="s">
        <v>157</v>
      </c>
    </row>
    <row r="660" spans="9:12" x14ac:dyDescent="0.25">
      <c r="I660" s="26" t="str">
        <f t="shared" si="23"/>
        <v>5401</v>
      </c>
      <c r="J660" s="27" t="str">
        <f t="shared" si="24"/>
        <v>TP Rạch Giá</v>
      </c>
      <c r="K660" s="28" t="s">
        <v>1567</v>
      </c>
      <c r="L660" s="29" t="s">
        <v>109</v>
      </c>
    </row>
    <row r="661" spans="9:12" x14ac:dyDescent="0.25">
      <c r="I661" s="26" t="str">
        <f t="shared" si="23"/>
        <v>5901</v>
      </c>
      <c r="J661" s="27" t="str">
        <f t="shared" si="24"/>
        <v>TP Sóc Trăng</v>
      </c>
      <c r="K661" s="28" t="s">
        <v>1568</v>
      </c>
      <c r="L661" s="29" t="s">
        <v>531</v>
      </c>
    </row>
    <row r="662" spans="9:12" x14ac:dyDescent="0.25">
      <c r="I662" s="26" t="str">
        <f t="shared" si="23"/>
        <v>1401</v>
      </c>
      <c r="J662" s="27" t="str">
        <f t="shared" si="24"/>
        <v>TP Sơn La</v>
      </c>
      <c r="K662" s="45" t="s">
        <v>1569</v>
      </c>
      <c r="L662" s="29" t="s">
        <v>369</v>
      </c>
    </row>
    <row r="663" spans="9:12" x14ac:dyDescent="0.25">
      <c r="I663" s="26" t="str">
        <f t="shared" si="23"/>
        <v>3401</v>
      </c>
      <c r="J663" s="27" t="str">
        <f t="shared" si="24"/>
        <v>TP Tam Kỳ</v>
      </c>
      <c r="K663" s="28" t="s">
        <v>1570</v>
      </c>
      <c r="L663" s="29" t="s">
        <v>361</v>
      </c>
    </row>
    <row r="664" spans="9:12" x14ac:dyDescent="0.25">
      <c r="I664" s="26" t="str">
        <f t="shared" si="23"/>
        <v>4901</v>
      </c>
      <c r="J664" s="27" t="str">
        <f t="shared" si="24"/>
        <v>TP Tân An</v>
      </c>
      <c r="K664" s="28" t="s">
        <v>1571</v>
      </c>
      <c r="L664" s="29" t="s">
        <v>456</v>
      </c>
    </row>
    <row r="665" spans="9:12" x14ac:dyDescent="0.25">
      <c r="I665" s="26" t="str">
        <f t="shared" si="23"/>
        <v>2601</v>
      </c>
      <c r="J665" s="27" t="str">
        <f t="shared" si="24"/>
        <v>TP Thái Bình</v>
      </c>
      <c r="K665" s="28" t="s">
        <v>1572</v>
      </c>
      <c r="L665" s="29" t="s">
        <v>542</v>
      </c>
    </row>
    <row r="666" spans="9:12" ht="30" x14ac:dyDescent="0.25">
      <c r="I666" s="26" t="str">
        <f t="shared" si="23"/>
        <v>1201</v>
      </c>
      <c r="J666" s="27" t="str">
        <f t="shared" si="24"/>
        <v>TP Thái Nguyên</v>
      </c>
      <c r="K666" s="45" t="s">
        <v>1573</v>
      </c>
      <c r="L666" s="29" t="s">
        <v>546</v>
      </c>
    </row>
    <row r="667" spans="9:12" x14ac:dyDescent="0.25">
      <c r="I667" s="26" t="str">
        <f t="shared" si="23"/>
        <v>2801</v>
      </c>
      <c r="J667" s="27" t="str">
        <f t="shared" si="24"/>
        <v>TP Thanh Hoá</v>
      </c>
      <c r="K667" s="28" t="s">
        <v>1574</v>
      </c>
      <c r="L667" s="29" t="s">
        <v>252</v>
      </c>
    </row>
    <row r="668" spans="9:12" ht="30" x14ac:dyDescent="0.25">
      <c r="I668" s="26" t="str">
        <f t="shared" si="23"/>
        <v>4401</v>
      </c>
      <c r="J668" s="27" t="str">
        <f t="shared" si="24"/>
        <v>TP Thủ Dầu Một</v>
      </c>
      <c r="K668" s="28" t="s">
        <v>1575</v>
      </c>
      <c r="L668" s="29" t="s">
        <v>205</v>
      </c>
    </row>
    <row r="669" spans="9:12" x14ac:dyDescent="0.25">
      <c r="I669" s="26" t="str">
        <f t="shared" si="23"/>
        <v>5801</v>
      </c>
      <c r="J669" s="27" t="str">
        <f t="shared" si="24"/>
        <v>TP Trà Vinh</v>
      </c>
      <c r="K669" s="28" t="s">
        <v>1576</v>
      </c>
      <c r="L669" s="29" t="s">
        <v>561</v>
      </c>
    </row>
    <row r="670" spans="9:12" x14ac:dyDescent="0.25">
      <c r="I670" s="26" t="str">
        <f t="shared" si="23"/>
        <v>3901</v>
      </c>
      <c r="J670" s="27" t="str">
        <f t="shared" si="24"/>
        <v>TP Tuy Hoà</v>
      </c>
      <c r="K670" s="28" t="s">
        <v>1577</v>
      </c>
      <c r="L670" s="29" t="s">
        <v>505</v>
      </c>
    </row>
    <row r="671" spans="9:12" x14ac:dyDescent="0.25">
      <c r="I671" s="26" t="str">
        <f t="shared" si="23"/>
        <v>1703</v>
      </c>
      <c r="J671" s="27" t="str">
        <f t="shared" si="24"/>
        <v>TP Uông Bí</v>
      </c>
      <c r="K671" s="45" t="s">
        <v>1578</v>
      </c>
      <c r="L671" s="29" t="s">
        <v>238</v>
      </c>
    </row>
    <row r="672" spans="9:12" x14ac:dyDescent="0.25">
      <c r="I672" s="26" t="str">
        <f t="shared" si="23"/>
        <v>6401</v>
      </c>
      <c r="J672" s="27" t="str">
        <f t="shared" si="24"/>
        <v>TP Vị Thanh</v>
      </c>
      <c r="K672" s="28" t="s">
        <v>1579</v>
      </c>
      <c r="L672" s="29" t="s">
        <v>397</v>
      </c>
    </row>
    <row r="673" spans="9:12" x14ac:dyDescent="0.25">
      <c r="I673" s="26" t="str">
        <f t="shared" si="23"/>
        <v>1501</v>
      </c>
      <c r="J673" s="27" t="str">
        <f t="shared" si="24"/>
        <v>TP Việt Trì</v>
      </c>
      <c r="K673" s="45" t="s">
        <v>1580</v>
      </c>
      <c r="L673" s="29" t="s">
        <v>500</v>
      </c>
    </row>
    <row r="674" spans="9:12" x14ac:dyDescent="0.25">
      <c r="I674" s="26" t="str">
        <f t="shared" si="23"/>
        <v>2901</v>
      </c>
      <c r="J674" s="27" t="str">
        <f t="shared" si="24"/>
        <v>TP Vinh</v>
      </c>
      <c r="K674" s="28" t="s">
        <v>1581</v>
      </c>
      <c r="L674" s="29" t="s">
        <v>215</v>
      </c>
    </row>
    <row r="675" spans="9:12" x14ac:dyDescent="0.25">
      <c r="I675" s="26" t="str">
        <f t="shared" si="23"/>
        <v>5701</v>
      </c>
      <c r="J675" s="27" t="str">
        <f t="shared" si="24"/>
        <v>TP Vĩnh Long</v>
      </c>
      <c r="K675" s="28" t="s">
        <v>1582</v>
      </c>
      <c r="L675" s="29" t="s">
        <v>499</v>
      </c>
    </row>
    <row r="676" spans="9:12" x14ac:dyDescent="0.25">
      <c r="I676" s="26" t="str">
        <f t="shared" si="23"/>
        <v>1601</v>
      </c>
      <c r="J676" s="27" t="str">
        <f t="shared" si="24"/>
        <v>TP Vĩnh Yên</v>
      </c>
      <c r="K676" s="45" t="s">
        <v>1583</v>
      </c>
      <c r="L676" s="29" t="s">
        <v>516</v>
      </c>
    </row>
    <row r="677" spans="9:12" x14ac:dyDescent="0.25">
      <c r="I677" s="26" t="str">
        <f t="shared" si="23"/>
        <v>5201</v>
      </c>
      <c r="J677" s="27" t="str">
        <f t="shared" si="24"/>
        <v>TP Vũng Tàu</v>
      </c>
      <c r="K677" s="28" t="s">
        <v>1584</v>
      </c>
      <c r="L677" s="29" t="s">
        <v>111</v>
      </c>
    </row>
    <row r="678" spans="9:12" x14ac:dyDescent="0.25">
      <c r="I678" s="26" t="str">
        <f t="shared" si="23"/>
        <v>1301</v>
      </c>
      <c r="J678" s="27" t="str">
        <f t="shared" si="24"/>
        <v>TP Yên Bái</v>
      </c>
      <c r="K678" s="45" t="s">
        <v>1585</v>
      </c>
      <c r="L678" s="29" t="s">
        <v>578</v>
      </c>
    </row>
    <row r="679" spans="9:12" x14ac:dyDescent="0.25">
      <c r="I679" s="26" t="str">
        <f t="shared" si="23"/>
        <v>2501</v>
      </c>
      <c r="J679" s="27" t="str">
        <f t="shared" si="24"/>
        <v>TP Nam Định</v>
      </c>
      <c r="K679" s="28" t="s">
        <v>1586</v>
      </c>
      <c r="L679" s="29" t="s">
        <v>480</v>
      </c>
    </row>
    <row r="680" spans="9:12" ht="30" x14ac:dyDescent="0.25">
      <c r="I680" s="26" t="str">
        <f t="shared" si="23"/>
        <v>3805</v>
      </c>
      <c r="J680" s="27" t="str">
        <f t="shared" si="24"/>
        <v>Thị xã An Khê       </v>
      </c>
      <c r="K680" s="28" t="s">
        <v>1480</v>
      </c>
      <c r="L680" s="29" t="s">
        <v>333</v>
      </c>
    </row>
    <row r="681" spans="9:12" x14ac:dyDescent="0.25">
      <c r="I681" s="26" t="str">
        <f t="shared" si="23"/>
        <v>3810</v>
      </c>
      <c r="J681" s="27" t="str">
        <f t="shared" si="24"/>
        <v>Thị xã Ayunpa</v>
      </c>
      <c r="K681" s="28" t="s">
        <v>1481</v>
      </c>
      <c r="L681" s="29" t="s">
        <v>333</v>
      </c>
    </row>
    <row r="682" spans="9:12" x14ac:dyDescent="0.25">
      <c r="I682" s="26" t="str">
        <f t="shared" si="23"/>
        <v>5202</v>
      </c>
      <c r="J682" s="27" t="str">
        <f t="shared" si="24"/>
        <v>Thị xã Bà Rịa</v>
      </c>
      <c r="K682" s="28" t="s">
        <v>1482</v>
      </c>
      <c r="L682" s="29" t="s">
        <v>111</v>
      </c>
    </row>
    <row r="683" spans="9:12" x14ac:dyDescent="0.25">
      <c r="I683" s="26" t="str">
        <f t="shared" si="23"/>
        <v>4202</v>
      </c>
      <c r="J683" s="27" t="str">
        <f t="shared" si="24"/>
        <v>Thị xã Bảo Lộc</v>
      </c>
      <c r="K683" s="28" t="s">
        <v>1483</v>
      </c>
      <c r="L683" s="29" t="s">
        <v>413</v>
      </c>
    </row>
    <row r="684" spans="9:12" x14ac:dyDescent="0.25">
      <c r="I684" s="26" t="str">
        <f t="shared" si="23"/>
        <v>2802</v>
      </c>
      <c r="J684" s="27" t="str">
        <f t="shared" si="24"/>
        <v>Thị xã Bỉm Sơn</v>
      </c>
      <c r="K684" s="28" t="s">
        <v>1484</v>
      </c>
      <c r="L684" s="29" t="s">
        <v>252</v>
      </c>
    </row>
    <row r="685" spans="9:12" x14ac:dyDescent="0.25">
      <c r="I685" s="26" t="str">
        <f t="shared" si="23"/>
        <v>4015</v>
      </c>
      <c r="J685" s="27" t="str">
        <f t="shared" si="24"/>
        <v>Thị xã Buôn Hồ</v>
      </c>
      <c r="K685" s="28" t="s">
        <v>1485</v>
      </c>
      <c r="L685" s="29" t="s">
        <v>285</v>
      </c>
    </row>
    <row r="686" spans="9:12" ht="30" x14ac:dyDescent="0.25">
      <c r="I686" s="26" t="str">
        <f t="shared" si="23"/>
        <v>4106</v>
      </c>
      <c r="J686" s="27" t="str">
        <f t="shared" si="24"/>
        <v>Thị xã Cam Ranh</v>
      </c>
      <c r="K686" s="28" t="s">
        <v>1486</v>
      </c>
      <c r="L686" s="29" t="s">
        <v>426</v>
      </c>
    </row>
    <row r="687" spans="9:12" ht="30" x14ac:dyDescent="0.25">
      <c r="I687" s="26" t="str">
        <f t="shared" si="23"/>
        <v>0601</v>
      </c>
      <c r="J687" s="27" t="str">
        <f t="shared" si="24"/>
        <v>Thị xã Cao Bằng</v>
      </c>
      <c r="K687" s="45" t="s">
        <v>1487</v>
      </c>
      <c r="L687" s="29" t="s">
        <v>265</v>
      </c>
    </row>
    <row r="688" spans="9:12" ht="30" x14ac:dyDescent="0.25">
      <c r="I688" s="26" t="str">
        <f t="shared" si="23"/>
        <v>5102</v>
      </c>
      <c r="J688" s="27" t="str">
        <f t="shared" si="24"/>
        <v>Thị xã Châu Đốc</v>
      </c>
      <c r="K688" s="28" t="s">
        <v>1488</v>
      </c>
      <c r="L688" s="29" t="s">
        <v>93</v>
      </c>
    </row>
    <row r="689" spans="9:12" x14ac:dyDescent="0.25">
      <c r="I689" s="26" t="str">
        <f t="shared" si="23"/>
        <v>2102</v>
      </c>
      <c r="J689" s="27" t="str">
        <f t="shared" si="24"/>
        <v>Thị xã Chí Linh</v>
      </c>
      <c r="K689" s="45" t="s">
        <v>1489</v>
      </c>
      <c r="L689" s="29" t="s">
        <v>379</v>
      </c>
    </row>
    <row r="690" spans="9:12" x14ac:dyDescent="0.25">
      <c r="I690" s="26" t="str">
        <f t="shared" si="23"/>
        <v>2902</v>
      </c>
      <c r="J690" s="27" t="str">
        <f t="shared" si="24"/>
        <v>Thị xã Cửa Lò</v>
      </c>
      <c r="K690" s="28" t="s">
        <v>1490</v>
      </c>
      <c r="L690" s="29" t="s">
        <v>215</v>
      </c>
    </row>
    <row r="691" spans="9:12" ht="30" x14ac:dyDescent="0.25">
      <c r="I691" s="26" t="str">
        <f t="shared" si="23"/>
        <v>4301</v>
      </c>
      <c r="J691" s="27" t="str">
        <f t="shared" si="24"/>
        <v>Thị xã Đồng Xoài</v>
      </c>
      <c r="K691" s="28" t="s">
        <v>1491</v>
      </c>
      <c r="L691" s="29" t="s">
        <v>217</v>
      </c>
    </row>
    <row r="692" spans="9:12" ht="30" x14ac:dyDescent="0.25">
      <c r="I692" s="26" t="str">
        <f t="shared" si="23"/>
        <v>6301</v>
      </c>
      <c r="J692" s="27" t="str">
        <f t="shared" si="24"/>
        <v>Thị xã Gia Nghĩa</v>
      </c>
      <c r="K692" s="28" t="s">
        <v>1492</v>
      </c>
      <c r="L692" s="29" t="s">
        <v>293</v>
      </c>
    </row>
    <row r="693" spans="9:12" x14ac:dyDescent="0.25">
      <c r="I693" s="26" t="str">
        <f t="shared" si="23"/>
        <v>5302</v>
      </c>
      <c r="J693" s="27" t="str">
        <f t="shared" si="24"/>
        <v>Thị xã Gò Công</v>
      </c>
      <c r="K693" s="28" t="s">
        <v>1493</v>
      </c>
      <c r="L693" s="29" t="s">
        <v>538</v>
      </c>
    </row>
    <row r="694" spans="9:12" x14ac:dyDescent="0.25">
      <c r="I694" s="26" t="str">
        <f t="shared" si="23"/>
        <v>5402</v>
      </c>
      <c r="J694" s="27" t="str">
        <f t="shared" si="24"/>
        <v>Thị xã Hà Tiên</v>
      </c>
      <c r="K694" s="28" t="s">
        <v>1494</v>
      </c>
      <c r="L694" s="29" t="s">
        <v>109</v>
      </c>
    </row>
    <row r="695" spans="9:12" ht="30" x14ac:dyDescent="0.25">
      <c r="I695" s="26" t="str">
        <f t="shared" si="23"/>
        <v>2921</v>
      </c>
      <c r="J695" s="27" t="str">
        <f t="shared" si="24"/>
        <v>Thị xã Hoàng Mai</v>
      </c>
      <c r="K695" s="28" t="s">
        <v>1495</v>
      </c>
      <c r="L695" s="29" t="s">
        <v>215</v>
      </c>
    </row>
    <row r="696" spans="9:12" ht="30" x14ac:dyDescent="0.25">
      <c r="I696" s="26" t="str">
        <f t="shared" si="23"/>
        <v>3002</v>
      </c>
      <c r="J696" s="27" t="str">
        <f t="shared" si="24"/>
        <v>Thị xã Hồng Lĩnh</v>
      </c>
      <c r="K696" s="28" t="s">
        <v>1496</v>
      </c>
      <c r="L696" s="29" t="s">
        <v>371</v>
      </c>
    </row>
    <row r="697" spans="9:12" ht="30" x14ac:dyDescent="0.25">
      <c r="I697" s="26" t="str">
        <f t="shared" si="23"/>
        <v>5012</v>
      </c>
      <c r="J697" s="27" t="str">
        <f t="shared" si="24"/>
        <v>Thị xã Hồng Ngự</v>
      </c>
      <c r="K697" s="28" t="s">
        <v>1497</v>
      </c>
      <c r="L697" s="29" t="s">
        <v>321</v>
      </c>
    </row>
    <row r="698" spans="9:12" ht="30" x14ac:dyDescent="0.25">
      <c r="I698" s="26" t="str">
        <f t="shared" si="23"/>
        <v>4915</v>
      </c>
      <c r="J698" s="27" t="str">
        <f t="shared" si="24"/>
        <v>Thị xã Kiến Tường</v>
      </c>
      <c r="K698" s="28" t="s">
        <v>1498</v>
      </c>
      <c r="L698" s="29" t="s">
        <v>456</v>
      </c>
    </row>
    <row r="699" spans="9:12" x14ac:dyDescent="0.25">
      <c r="I699" s="26" t="str">
        <f t="shared" si="23"/>
        <v>4710</v>
      </c>
      <c r="J699" s="27" t="str">
        <f t="shared" si="24"/>
        <v>Thị xã La Gi</v>
      </c>
      <c r="K699" s="28" t="s">
        <v>1499</v>
      </c>
      <c r="L699" s="29" t="s">
        <v>228</v>
      </c>
    </row>
    <row r="700" spans="9:12" ht="30" x14ac:dyDescent="0.25">
      <c r="I700" s="26" t="str">
        <f t="shared" si="23"/>
        <v>0701</v>
      </c>
      <c r="J700" s="27" t="str">
        <f t="shared" si="24"/>
        <v>Thị xã Lai Châu</v>
      </c>
      <c r="K700" s="45" t="s">
        <v>1500</v>
      </c>
      <c r="L700" s="29" t="s">
        <v>449</v>
      </c>
    </row>
    <row r="701" spans="9:12" ht="30" x14ac:dyDescent="0.25">
      <c r="I701" s="26" t="str">
        <f t="shared" si="23"/>
        <v>4806</v>
      </c>
      <c r="J701" s="27" t="str">
        <f t="shared" si="24"/>
        <v>Thị xã Long Khánh</v>
      </c>
      <c r="K701" s="28" t="s">
        <v>1501</v>
      </c>
      <c r="L701" s="29" t="s">
        <v>312</v>
      </c>
    </row>
    <row r="702" spans="9:12" ht="30" x14ac:dyDescent="0.25">
      <c r="I702" s="26" t="str">
        <f t="shared" si="23"/>
        <v>6202</v>
      </c>
      <c r="J702" s="27" t="str">
        <f t="shared" si="24"/>
        <v>Thị xã Mường Lay</v>
      </c>
      <c r="K702" s="28" t="s">
        <v>1502</v>
      </c>
      <c r="L702" s="29" t="s">
        <v>303</v>
      </c>
    </row>
    <row r="703" spans="9:12" x14ac:dyDescent="0.25">
      <c r="I703" s="26" t="str">
        <f t="shared" si="23"/>
        <v>6407</v>
      </c>
      <c r="J703" s="27" t="str">
        <f t="shared" si="24"/>
        <v>Thị xã Ngã Bảy</v>
      </c>
      <c r="K703" s="28" t="s">
        <v>1503</v>
      </c>
      <c r="L703" s="29" t="s">
        <v>397</v>
      </c>
    </row>
    <row r="704" spans="9:12" ht="30" x14ac:dyDescent="0.25">
      <c r="I704" s="26" t="str">
        <f t="shared" si="23"/>
        <v>1302</v>
      </c>
      <c r="J704" s="27" t="str">
        <f t="shared" si="24"/>
        <v>Thị xã Nghĩa Lộ</v>
      </c>
      <c r="K704" s="45" t="s">
        <v>1504</v>
      </c>
      <c r="L704" s="29" t="s">
        <v>578</v>
      </c>
    </row>
    <row r="705" spans="9:12" x14ac:dyDescent="0.25">
      <c r="I705" s="26" t="str">
        <f t="shared" si="23"/>
        <v>1502</v>
      </c>
      <c r="J705" s="27" t="str">
        <f t="shared" si="24"/>
        <v>Thị xã Phú Thọ</v>
      </c>
      <c r="K705" s="45" t="s">
        <v>1505</v>
      </c>
      <c r="L705" s="29" t="s">
        <v>500</v>
      </c>
    </row>
    <row r="706" spans="9:12" ht="30" x14ac:dyDescent="0.25">
      <c r="I706" s="26" t="str">
        <f t="shared" ref="I706:I721" si="25">LEFT(K706,4)</f>
        <v>1608</v>
      </c>
      <c r="J706" s="27" t="str">
        <f t="shared" ref="J706:J721" si="26">RIGHT(K706,LEN(K706)-5)</f>
        <v>Thị xã Phúc Yên</v>
      </c>
      <c r="K706" s="45" t="s">
        <v>1506</v>
      </c>
      <c r="L706" s="29" t="s">
        <v>516</v>
      </c>
    </row>
    <row r="707" spans="9:12" ht="30" x14ac:dyDescent="0.25">
      <c r="I707" s="26" t="str">
        <f t="shared" si="25"/>
        <v>3202</v>
      </c>
      <c r="J707" s="27" t="str">
        <f t="shared" si="26"/>
        <v>Thị xã Quảng Trị</v>
      </c>
      <c r="K707" s="28" t="s">
        <v>1507</v>
      </c>
      <c r="L707" s="29" t="s">
        <v>526</v>
      </c>
    </row>
    <row r="708" spans="9:12" x14ac:dyDescent="0.25">
      <c r="I708" s="26" t="str">
        <f t="shared" si="25"/>
        <v>5002</v>
      </c>
      <c r="J708" s="27" t="str">
        <f t="shared" si="26"/>
        <v>Thị xã Sa Đéc</v>
      </c>
      <c r="K708" s="28" t="s">
        <v>1508</v>
      </c>
      <c r="L708" s="29" t="s">
        <v>321</v>
      </c>
    </row>
    <row r="709" spans="9:12" x14ac:dyDescent="0.25">
      <c r="I709" s="26" t="str">
        <f t="shared" si="25"/>
        <v>2803</v>
      </c>
      <c r="J709" s="27" t="str">
        <f t="shared" si="26"/>
        <v>Thị xã Sầm Sơn</v>
      </c>
      <c r="K709" s="28" t="s">
        <v>1509</v>
      </c>
      <c r="L709" s="29" t="s">
        <v>252</v>
      </c>
    </row>
    <row r="710" spans="9:12" x14ac:dyDescent="0.25">
      <c r="I710" s="26" t="str">
        <f t="shared" si="25"/>
        <v>1B16</v>
      </c>
      <c r="J710" s="27" t="str">
        <f t="shared" si="26"/>
        <v>Thị xã Sơn Tây</v>
      </c>
      <c r="K710" s="52" t="s">
        <v>1510</v>
      </c>
      <c r="L710" s="29" t="s">
        <v>283</v>
      </c>
    </row>
    <row r="711" spans="9:12" x14ac:dyDescent="0.25">
      <c r="I711" s="26" t="str">
        <f t="shared" si="25"/>
        <v>1B16</v>
      </c>
      <c r="J711" s="27" t="str">
        <f t="shared" si="26"/>
        <v>Thị xã Sơn Tây</v>
      </c>
      <c r="K711" s="45" t="s">
        <v>1510</v>
      </c>
      <c r="L711" s="29" t="s">
        <v>283</v>
      </c>
    </row>
    <row r="712" spans="9:12" ht="30" x14ac:dyDescent="0.25">
      <c r="I712" s="26" t="str">
        <f t="shared" si="25"/>
        <v>3903</v>
      </c>
      <c r="J712" s="27" t="str">
        <f t="shared" si="26"/>
        <v>Thị xã Sông Cầu</v>
      </c>
      <c r="K712" s="28" t="s">
        <v>1511</v>
      </c>
      <c r="L712" s="29" t="s">
        <v>505</v>
      </c>
    </row>
    <row r="713" spans="9:12" ht="30" x14ac:dyDescent="0.25">
      <c r="I713" s="26" t="str">
        <f t="shared" si="25"/>
        <v>1202</v>
      </c>
      <c r="J713" s="27" t="str">
        <f t="shared" si="26"/>
        <v>Thị xã Sông Công</v>
      </c>
      <c r="K713" s="45" t="s">
        <v>1512</v>
      </c>
      <c r="L713" s="29" t="s">
        <v>546</v>
      </c>
    </row>
    <row r="714" spans="9:12" ht="30" x14ac:dyDescent="0.25">
      <c r="I714" s="26" t="str">
        <f t="shared" si="25"/>
        <v>2702</v>
      </c>
      <c r="J714" s="27" t="str">
        <f t="shared" si="26"/>
        <v>Thị xã Tam Điệp</v>
      </c>
      <c r="K714" s="28" t="s">
        <v>1513</v>
      </c>
      <c r="L714" s="29" t="s">
        <v>489</v>
      </c>
    </row>
    <row r="715" spans="9:12" ht="30" x14ac:dyDescent="0.25">
      <c r="I715" s="26" t="str">
        <f t="shared" si="25"/>
        <v>4601</v>
      </c>
      <c r="J715" s="27" t="str">
        <f t="shared" si="26"/>
        <v>Thị xã Tây Ninh</v>
      </c>
      <c r="K715" s="28" t="s">
        <v>1514</v>
      </c>
      <c r="L715" s="29" t="s">
        <v>447</v>
      </c>
    </row>
    <row r="716" spans="9:12" ht="30" x14ac:dyDescent="0.25">
      <c r="I716" s="26" t="str">
        <f t="shared" si="25"/>
        <v>2920</v>
      </c>
      <c r="J716" s="27" t="str">
        <f t="shared" si="26"/>
        <v>Thị xã Thái Hòa</v>
      </c>
      <c r="K716" s="28" t="s">
        <v>1515</v>
      </c>
      <c r="L716" s="29" t="s">
        <v>215</v>
      </c>
    </row>
    <row r="717" spans="9:12" x14ac:dyDescent="0.25">
      <c r="I717" s="26" t="str">
        <f t="shared" si="25"/>
        <v>1905</v>
      </c>
      <c r="J717" s="27" t="str">
        <f t="shared" si="26"/>
        <v>Thị xã Từ Sơn</v>
      </c>
      <c r="K717" s="45" t="s">
        <v>1516</v>
      </c>
      <c r="L717" s="29" t="s">
        <v>171</v>
      </c>
    </row>
    <row r="718" spans="9:12" ht="30" x14ac:dyDescent="0.25">
      <c r="I718" s="26" t="str">
        <f t="shared" si="25"/>
        <v>5907</v>
      </c>
      <c r="J718" s="27" t="str">
        <f t="shared" si="26"/>
        <v>Thị xã Vĩnh Châu</v>
      </c>
      <c r="K718" s="28" t="s">
        <v>1517</v>
      </c>
      <c r="L718" s="29" t="s">
        <v>531</v>
      </c>
    </row>
    <row r="719" spans="9:12" x14ac:dyDescent="0.25">
      <c r="I719" s="26" t="str">
        <f t="shared" si="25"/>
        <v>3812</v>
      </c>
      <c r="J719" s="27" t="str">
        <f t="shared" si="26"/>
        <v>Huyện Ia Grai</v>
      </c>
      <c r="K719" s="28" t="s">
        <v>1518</v>
      </c>
      <c r="L719" s="29" t="s">
        <v>333</v>
      </c>
    </row>
    <row r="720" spans="9:12" x14ac:dyDescent="0.25">
      <c r="I720" s="26" t="str">
        <f t="shared" si="25"/>
        <v>3814</v>
      </c>
      <c r="J720" s="27" t="str">
        <f t="shared" si="26"/>
        <v>Huyện Ia Pa</v>
      </c>
      <c r="K720" s="28" t="s">
        <v>1519</v>
      </c>
      <c r="L720" s="29" t="s">
        <v>333</v>
      </c>
    </row>
    <row r="721" spans="9:12" x14ac:dyDescent="0.25">
      <c r="I721" s="26" t="str">
        <f t="shared" si="25"/>
        <v>1101</v>
      </c>
      <c r="J721" s="27" t="str">
        <f t="shared" si="26"/>
        <v>Thị xã Bắc Kạn</v>
      </c>
      <c r="K721" s="45" t="s">
        <v>1520</v>
      </c>
      <c r="L721" s="29" t="s">
        <v>143</v>
      </c>
    </row>
  </sheetData>
  <pageMargins left="0.7" right="0.7" top="0.75" bottom="0.75" header="0.3" footer="0.3"/>
  <pageSetup paperSize="9" orientation="portrait"/>
  <tableParts count="18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K2"/>
  <sheetViews>
    <sheetView workbookViewId="0">
      <selection activeCell="BR2" sqref="BR2"/>
    </sheetView>
  </sheetViews>
  <sheetFormatPr defaultRowHeight="15" x14ac:dyDescent="0.25"/>
  <cols>
    <col min="1" max="1" width="5.85546875" customWidth="1"/>
    <col min="2" max="2" width="35.5703125" customWidth="1"/>
    <col min="3" max="3" width="12.7109375" customWidth="1"/>
    <col min="4" max="4" width="11.28515625" customWidth="1"/>
    <col min="5" max="5" width="10.42578125" customWidth="1"/>
    <col min="6" max="6" width="10.140625" bestFit="1" customWidth="1"/>
    <col min="7" max="7" width="11.140625" customWidth="1"/>
    <col min="9" max="10" width="11.42578125" customWidth="1"/>
    <col min="11" max="11" width="11.85546875" customWidth="1"/>
    <col min="12" max="12" width="22.85546875" customWidth="1"/>
    <col min="13" max="13" width="13.7109375" customWidth="1"/>
    <col min="14" max="14" width="16.5703125" customWidth="1"/>
    <col min="15" max="15" width="24.85546875" customWidth="1"/>
    <col min="16" max="16" width="16.140625" customWidth="1"/>
    <col min="17" max="17" width="19.85546875" customWidth="1"/>
    <col min="18" max="18" width="18.140625" customWidth="1"/>
    <col min="20" max="20" width="19" customWidth="1"/>
    <col min="21" max="21" width="20" customWidth="1"/>
    <col min="22" max="22" width="20.140625" customWidth="1"/>
    <col min="23" max="23" width="18.140625" customWidth="1"/>
    <col min="25" max="25" width="26.42578125" customWidth="1"/>
    <col min="26" max="26" width="17.7109375" customWidth="1"/>
    <col min="27" max="27" width="18.5703125" customWidth="1"/>
    <col min="28" max="28" width="14.85546875" customWidth="1"/>
    <col min="30" max="30" width="13.85546875" customWidth="1"/>
    <col min="32" max="32" width="30.5703125" customWidth="1"/>
    <col min="33" max="33" width="19.7109375" customWidth="1"/>
    <col min="34" max="34" width="22.85546875" customWidth="1"/>
    <col min="35" max="35" width="20.85546875" customWidth="1"/>
    <col min="36" max="36" width="14.85546875" customWidth="1"/>
    <col min="37" max="37" width="16.85546875" customWidth="1"/>
    <col min="38" max="38" width="16.7109375" customWidth="1"/>
    <col min="39" max="39" width="18.140625" customWidth="1"/>
    <col min="40" max="40" width="17.5703125" customWidth="1"/>
    <col min="41" max="41" width="14.5703125" customWidth="1"/>
    <col min="42" max="42" width="13.85546875" customWidth="1"/>
    <col min="47" max="47" width="14.5703125" customWidth="1"/>
    <col min="48" max="48" width="23.7109375" customWidth="1"/>
    <col min="49" max="49" width="14.28515625" customWidth="1"/>
    <col min="50" max="50" width="12.140625" customWidth="1"/>
    <col min="51" max="51" width="13.7109375" customWidth="1"/>
    <col min="52" max="53" width="13.5703125" customWidth="1"/>
    <col min="54" max="54" width="24" customWidth="1"/>
    <col min="55" max="55" width="29" customWidth="1"/>
    <col min="56" max="56" width="26.5703125" customWidth="1"/>
    <col min="57" max="57" width="24.5703125" customWidth="1"/>
    <col min="58" max="58" width="18.140625" customWidth="1"/>
    <col min="59" max="59" width="21.7109375" customWidth="1"/>
    <col min="60" max="60" width="15.7109375" customWidth="1"/>
    <col min="61" max="61" width="18" customWidth="1"/>
    <col min="62" max="62" width="25.28515625" customWidth="1"/>
    <col min="63" max="63" width="32.5703125" customWidth="1"/>
  </cols>
  <sheetData>
    <row r="1" spans="1:63" ht="30.75" customHeight="1" x14ac:dyDescent="0.25">
      <c r="A1" s="121" t="s">
        <v>1646</v>
      </c>
      <c r="B1" s="121" t="s">
        <v>1647</v>
      </c>
      <c r="C1" s="122" t="s">
        <v>1648</v>
      </c>
      <c r="D1" s="123" t="s">
        <v>1649</v>
      </c>
      <c r="E1" s="122" t="s">
        <v>54</v>
      </c>
      <c r="F1" s="122" t="s">
        <v>1650</v>
      </c>
      <c r="G1" s="124" t="s">
        <v>1651</v>
      </c>
      <c r="H1" s="122" t="s">
        <v>78</v>
      </c>
      <c r="I1" s="122" t="s">
        <v>1652</v>
      </c>
      <c r="J1" s="122" t="s">
        <v>1653</v>
      </c>
      <c r="K1" s="125" t="s">
        <v>1654</v>
      </c>
      <c r="L1" s="122" t="s">
        <v>58</v>
      </c>
      <c r="M1" s="122" t="s">
        <v>1655</v>
      </c>
      <c r="N1" s="122" t="s">
        <v>1656</v>
      </c>
      <c r="O1" s="122" t="s">
        <v>1657</v>
      </c>
      <c r="P1" s="122" t="s">
        <v>1658</v>
      </c>
      <c r="Q1" s="122" t="s">
        <v>1659</v>
      </c>
      <c r="R1" s="126" t="s">
        <v>1660</v>
      </c>
      <c r="S1" s="122" t="s">
        <v>1661</v>
      </c>
      <c r="T1" s="122" t="s">
        <v>1662</v>
      </c>
      <c r="U1" s="122" t="s">
        <v>1663</v>
      </c>
      <c r="V1" s="126" t="s">
        <v>1664</v>
      </c>
      <c r="W1" s="126" t="s">
        <v>1665</v>
      </c>
      <c r="X1" s="122" t="s">
        <v>53</v>
      </c>
      <c r="Y1" s="122" t="s">
        <v>1666</v>
      </c>
      <c r="Z1" s="125" t="s">
        <v>25</v>
      </c>
      <c r="AA1" s="125" t="s">
        <v>26</v>
      </c>
      <c r="AB1" s="122" t="s">
        <v>28</v>
      </c>
      <c r="AC1" s="127" t="s">
        <v>84</v>
      </c>
      <c r="AD1" s="122" t="s">
        <v>1667</v>
      </c>
      <c r="AE1" s="122" t="s">
        <v>31</v>
      </c>
      <c r="AF1" s="122" t="s">
        <v>1668</v>
      </c>
      <c r="AG1" s="125" t="s">
        <v>1669</v>
      </c>
      <c r="AH1" s="125" t="s">
        <v>1670</v>
      </c>
      <c r="AI1" s="122" t="s">
        <v>1671</v>
      </c>
      <c r="AJ1" s="122" t="s">
        <v>1672</v>
      </c>
      <c r="AK1" s="122" t="s">
        <v>1673</v>
      </c>
      <c r="AL1" s="122" t="s">
        <v>1674</v>
      </c>
      <c r="AM1" s="121" t="s">
        <v>1675</v>
      </c>
      <c r="AN1" s="122" t="s">
        <v>1676</v>
      </c>
      <c r="AO1" s="122" t="s">
        <v>1677</v>
      </c>
      <c r="AP1" s="122" t="s">
        <v>1678</v>
      </c>
      <c r="AQ1" s="121" t="s">
        <v>1679</v>
      </c>
      <c r="AR1" s="122" t="s">
        <v>1680</v>
      </c>
      <c r="AS1" s="122" t="s">
        <v>1681</v>
      </c>
      <c r="AT1" s="121" t="s">
        <v>1682</v>
      </c>
      <c r="AU1" s="121" t="s">
        <v>1683</v>
      </c>
      <c r="AV1" s="122" t="s">
        <v>1684</v>
      </c>
      <c r="AW1" s="122" t="s">
        <v>1685</v>
      </c>
      <c r="AX1" s="122" t="s">
        <v>1686</v>
      </c>
      <c r="AY1" s="145" t="s">
        <v>1687</v>
      </c>
      <c r="AZ1" s="122" t="s">
        <v>1688</v>
      </c>
      <c r="BA1" s="122" t="s">
        <v>39</v>
      </c>
      <c r="BB1" s="122" t="s">
        <v>1689</v>
      </c>
      <c r="BC1" s="122" t="s">
        <v>1690</v>
      </c>
      <c r="BD1" s="122" t="s">
        <v>1691</v>
      </c>
      <c r="BE1" s="128" t="s">
        <v>1692</v>
      </c>
      <c r="BF1" s="129" t="s">
        <v>1693</v>
      </c>
      <c r="BG1" s="128" t="s">
        <v>1694</v>
      </c>
      <c r="BH1" s="128" t="s">
        <v>87</v>
      </c>
      <c r="BI1" s="130" t="s">
        <v>1695</v>
      </c>
      <c r="BJ1" s="128" t="s">
        <v>1696</v>
      </c>
      <c r="BK1" s="121" t="s">
        <v>1697</v>
      </c>
    </row>
    <row r="2" spans="1:63" ht="47.25" x14ac:dyDescent="0.25">
      <c r="A2" s="131"/>
      <c r="B2" s="132"/>
      <c r="C2" s="133"/>
      <c r="D2" s="131"/>
      <c r="E2" s="134">
        <f>'Thong tin ung vien'!E7</f>
        <v>0</v>
      </c>
      <c r="F2" s="134">
        <f>'Thong tin ung vien'!M7</f>
        <v>0</v>
      </c>
      <c r="G2" s="135" t="str">
        <f>'Thong tin ung vien'!S7&amp;"/"&amp;'Thong tin ung vien'!T7&amp;"/"&amp;'Thong tin ung vien'!U7</f>
        <v>//</v>
      </c>
      <c r="H2" s="136">
        <f>'Thong tin ung vien'!Y7</f>
        <v>0</v>
      </c>
      <c r="I2" s="137">
        <f>'Thong tin ung vien'!T8</f>
        <v>0</v>
      </c>
      <c r="J2" s="137">
        <f>'Thong tin ung vien'!Y8</f>
        <v>0</v>
      </c>
      <c r="K2" s="132">
        <f>'Thong tin ung vien'!C8</f>
        <v>0</v>
      </c>
      <c r="L2" s="134">
        <f>'Thong tin ung vien'!F10</f>
        <v>0</v>
      </c>
      <c r="M2" s="134">
        <f>'Thong tin ung vien'!N10</f>
        <v>0</v>
      </c>
      <c r="N2" s="134">
        <f>'Thong tin ung vien'!P10</f>
        <v>0</v>
      </c>
      <c r="O2" s="134">
        <f>'Thong tin ung vien'!D11</f>
        <v>0</v>
      </c>
      <c r="P2" s="134">
        <f>'Thong tin ung vien'!L11</f>
        <v>0</v>
      </c>
      <c r="Q2" s="134">
        <f>'Thong tin ung vien'!O11</f>
        <v>0</v>
      </c>
      <c r="R2" s="138">
        <f>'Thong tin ung vien'!M12</f>
        <v>0</v>
      </c>
      <c r="S2" s="134">
        <f>'Thong tin ung vien'!S12</f>
        <v>0</v>
      </c>
      <c r="T2" s="134">
        <f>'Thong tin ung vien'!U11</f>
        <v>0</v>
      </c>
      <c r="U2" s="134">
        <f>'Thong tin ung vien'!F13</f>
        <v>0</v>
      </c>
      <c r="V2" s="138">
        <f>'Thong tin ung vien'!T13</f>
        <v>0</v>
      </c>
      <c r="W2" s="138">
        <f>'Thong tin ung vien'!E12</f>
        <v>0</v>
      </c>
      <c r="X2" s="134">
        <f>'Thong tin ung vien'!M13</f>
        <v>0</v>
      </c>
      <c r="Y2" s="132">
        <f>'Thong tin ung vien'!F21</f>
        <v>0</v>
      </c>
      <c r="Z2" s="139" t="str">
        <f>'Thong tin ung vien'!A21&amp;"/"&amp;'Thong tin ung vien'!B21</f>
        <v>/</v>
      </c>
      <c r="AA2" s="139" t="str">
        <f>'Thong tin ung vien'!C21&amp;"/"&amp;'Thong tin ung vien'!D21</f>
        <v>/</v>
      </c>
      <c r="AB2" s="134">
        <f>'Thong tin ung vien'!L21</f>
        <v>0</v>
      </c>
      <c r="AC2" s="140">
        <f>'Thong tin ung vien'!P21</f>
        <v>0</v>
      </c>
      <c r="AD2" s="136">
        <f>'Thong tin ung vien'!V21</f>
        <v>0</v>
      </c>
      <c r="AE2" s="134">
        <f>'Thong tin ung vien'!Y21</f>
        <v>0</v>
      </c>
      <c r="AF2" s="132">
        <f>'Thong tin ung vien'!F22</f>
        <v>0</v>
      </c>
      <c r="AG2" s="132" t="str">
        <f>'Thong tin ung vien'!A22&amp;"/"&amp;'Thong tin ung vien'!B22</f>
        <v>/</v>
      </c>
      <c r="AH2" s="132" t="str">
        <f>'Thong tin ung vien'!C22&amp;"/"&amp;'Thong tin ung vien'!D22</f>
        <v>/</v>
      </c>
      <c r="AI2" s="134">
        <f>'Thong tin ung vien'!L22</f>
        <v>0</v>
      </c>
      <c r="AJ2" s="134">
        <f>'Thong tin ung vien'!P22</f>
        <v>0</v>
      </c>
      <c r="AK2" s="134">
        <f>'Thong tin ung vien'!V22</f>
        <v>0</v>
      </c>
      <c r="AL2" s="134">
        <f>'Thong tin ung vien'!Y22</f>
        <v>0</v>
      </c>
      <c r="AM2" s="132"/>
      <c r="AN2" s="134">
        <f>'Thong tin ung vien'!A16</f>
        <v>0</v>
      </c>
      <c r="AO2" s="134">
        <f>'Thong tin ung vien'!Q15</f>
        <v>0</v>
      </c>
      <c r="AP2" s="134">
        <f>'Thong tin ung vien'!Q16</f>
        <v>0</v>
      </c>
      <c r="AQ2" s="134"/>
      <c r="AR2" s="134">
        <f>'Thong tin ung vien'!G17</f>
        <v>0</v>
      </c>
      <c r="AS2" s="134">
        <f>'Thong tin ung vien'!Q17</f>
        <v>0</v>
      </c>
      <c r="AT2" s="134"/>
      <c r="AU2" s="134"/>
      <c r="AV2" s="134">
        <f>'Thong tin ung vien'!F30</f>
        <v>0</v>
      </c>
      <c r="AW2" s="134">
        <f>'Thong tin ung vien'!P30</f>
        <v>0</v>
      </c>
      <c r="AX2" s="134"/>
      <c r="AY2" s="134"/>
      <c r="AZ2" s="134" t="str">
        <f>'Thong tin ung vien'!O29</f>
        <v>Tổng số lao động/doanh số</v>
      </c>
      <c r="BA2" s="134">
        <f>'Thong tin ung vien'!W30</f>
        <v>0</v>
      </c>
      <c r="BB2" s="134"/>
      <c r="BC2" s="134"/>
      <c r="BD2" s="132">
        <f>'Thong tin ung vien'!A32</f>
        <v>0</v>
      </c>
      <c r="BE2" s="141">
        <f>'Thong tin ung vien'!T30</f>
        <v>0</v>
      </c>
      <c r="BF2" s="142">
        <f>'Thong tin ung vien'!F18</f>
        <v>0</v>
      </c>
      <c r="BG2" s="143">
        <f>'Thong tin ung vien'!F33</f>
        <v>0</v>
      </c>
      <c r="BH2" s="143">
        <f>'Thong tin ung vien'!L33</f>
        <v>0</v>
      </c>
      <c r="BI2" s="144">
        <f>'Thong tin ung vien'!P33</f>
        <v>0</v>
      </c>
      <c r="BJ2" s="143">
        <f>'Thong tin ung vien'!V33</f>
        <v>0</v>
      </c>
      <c r="BK2" s="134"/>
    </row>
  </sheetData>
  <conditionalFormatting sqref="A2:BK2">
    <cfRule type="expression" dxfId="3" priority="1">
      <formula>$BL2=""</formula>
    </cfRule>
    <cfRule type="expression" dxfId="2" priority="2">
      <formula>$BU2="Không nhận việc"</formula>
    </cfRule>
    <cfRule type="expression" dxfId="1" priority="3">
      <formula>$BU2="Không đạt nhận việc"</formula>
    </cfRule>
    <cfRule type="expression" dxfId="0" priority="4">
      <formula>$BU2="Đạt nhận việc"</formula>
    </cfRule>
  </conditionalFormatting>
  <dataValidations count="3">
    <dataValidation type="list" allowBlank="1" showInputMessage="1" showErrorMessage="1" sqref="BK2">
      <formula1>NguonTD</formula1>
    </dataValidation>
    <dataValidation type="list" allowBlank="1" showInputMessage="1" showErrorMessage="1" sqref="AU2">
      <formula1>TinhTP</formula1>
    </dataValidation>
    <dataValidation type="list" allowBlank="1" showInputMessage="1" showErrorMessage="1" sqref="AT2">
      <formula1>Donvi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</vt:i4>
      </vt:variant>
    </vt:vector>
  </HeadingPairs>
  <TitlesOfParts>
    <vt:vector size="18" baseType="lpstr">
      <vt:lpstr>Thong tin ung vien</vt:lpstr>
      <vt:lpstr>Cai dat hientp</vt:lpstr>
      <vt:lpstr>Database TD</vt:lpstr>
      <vt:lpstr>Donvi</vt:lpstr>
      <vt:lpstr>Gioitinh</vt:lpstr>
      <vt:lpstr>Loaihinh</vt:lpstr>
      <vt:lpstr>Nam</vt:lpstr>
      <vt:lpstr>Ngay</vt:lpstr>
      <vt:lpstr>Nguon</vt:lpstr>
      <vt:lpstr>'Thong tin ung vien'!Print_Area</vt:lpstr>
      <vt:lpstr>Quanhe</vt:lpstr>
      <vt:lpstr>Quanhuyen</vt:lpstr>
      <vt:lpstr>Thang</vt:lpstr>
      <vt:lpstr>TinhTP</vt:lpstr>
      <vt:lpstr>Tinhtrang</vt:lpstr>
      <vt:lpstr>Trinhdo</vt:lpstr>
      <vt:lpstr>Vitri</vt:lpstr>
      <vt:lpstr>Xeploai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2016-01-09T03:36:09Z</cp:lastPrinted>
  <dcterms:created xsi:type="dcterms:W3CDTF">2015-12-21T14:04:57Z</dcterms:created>
  <dcterms:modified xsi:type="dcterms:W3CDTF">2016-03-01T08:13:19Z</dcterms:modified>
</cp:coreProperties>
</file>